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<sst xmlns="http://schemas.openxmlformats.org/spreadsheetml/2006/main" count="214" uniqueCount="176">
  <si>
    <t>Индекс</t>
  </si>
  <si>
    <t>Наименование циклов, дисциплин,            профессиональных модулей, МДК, практик</t>
  </si>
  <si>
    <t>О.00</t>
  </si>
  <si>
    <t>Базовые 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</si>
  <si>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</si>
  <si>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</si>
  <si>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</si>
  <si>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</si>
  <si>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</si>
  <si>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</si>
  <si>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</si>
  <si>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</si>
  <si>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</si>
  <si>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</si>
  <si>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</si>
  <si>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Биология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</si>
  <si>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</si>
  <si>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</si>
  <si>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</si>
  <si>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</si>
  <si>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</si>
  <si>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</si>
  <si>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</si>
  <si>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в том числе</t>
  </si>
  <si>
    <t>1 курс</t>
  </si>
  <si>
    <t>2 курс</t>
  </si>
  <si>
    <t>3 курс</t>
  </si>
  <si>
    <t>Распределение обязательной нагрузки по курсам и семестрам (часов  в семестр)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</si>
  <si>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</si>
  <si>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</si>
  <si>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</si>
  <si>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</si>
  <si>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</si>
  <si>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</si>
  <si>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17 недель</t>
  </si>
  <si>
    <t>23 недели</t>
  </si>
  <si>
    <t>формы промежуточной аттестации</t>
  </si>
  <si>
    <t>4 курс</t>
  </si>
  <si>
    <t>8 семестр</t>
  </si>
  <si>
    <t>7 семестр</t>
  </si>
  <si>
    <t>2. План учебного процесса. Профессия  43.01.09  Повар, кондитер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</si>
  <si>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</si>
  <si>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</si>
  <si>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</si>
  <si>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 xml:space="preserve">Охрана труда </t>
  </si>
  <si>
    <t>Иностранный язык в профессиональной деятельности</t>
  </si>
  <si>
    <t>Безопасность жизнедеятельности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</si>
  <si>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</si>
  <si>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</si>
  <si>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</si>
  <si>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</si>
  <si>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</si>
  <si>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</si>
  <si>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</si>
  <si>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</si>
  <si>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</si>
  <si>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</si>
  <si>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</si>
  <si>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</si>
  <si>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</si>
  <si>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</si>
  <si>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</si>
  <si>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</si>
  <si>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</si>
  <si>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</si>
  <si>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</si>
  <si>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МДК.04.02</t>
  </si>
  <si>
    <t xml:space="preserve">Процессы приготовления, подготовки к реализации горячих и холодных  сладких блюд, десертов, напитков. </t>
  </si>
  <si>
    <t>УП.04</t>
  </si>
  <si>
    <t>ПП.04</t>
  </si>
  <si>
    <t>ПМ.05</t>
  </si>
  <si>
    <t>МДК.05.01</t>
  </si>
  <si>
    <t>Организация приготовления, подготовки к реализации хлебобулочных, мучных кондитерских  изделий</t>
  </si>
  <si>
    <t>МДК.05.02</t>
  </si>
  <si>
    <t>Процессы  приготовления, подготовки к реализации хлебобулочных, мучных кондитерских  изделий</t>
  </si>
  <si>
    <t>УП.05</t>
  </si>
  <si>
    <t>ПП.05</t>
  </si>
  <si>
    <t>ГИА.00</t>
  </si>
  <si>
    <t>Государственная итоговая аттестация</t>
  </si>
  <si>
    <t>ГИА.01</t>
  </si>
  <si>
    <t>Дисциплины и МДК</t>
  </si>
  <si>
    <t>Экзамены</t>
  </si>
  <si>
    <t>Дифференцированные зачеты</t>
  </si>
  <si>
    <t>Зачеты</t>
  </si>
  <si>
    <t xml:space="preserve">Основы калькуляции и учета </t>
  </si>
  <si>
    <t>Техническое  оснащение и организация            рабочего  места</t>
  </si>
  <si>
    <t>Физическая культура  (для профессий СПО)</t>
  </si>
  <si>
    <t>Рисование и лепка для кондитера(вариатив.часть)</t>
  </si>
  <si>
    <t>Социальная адаптация в современных условиях(вариатив)</t>
  </si>
  <si>
    <t>Основы предпринимательской деятельности(вариатив.часть)</t>
  </si>
  <si>
    <t xml:space="preserve">Организация приготовления, подготовки к реализации и хранению кулинарных полуфабрикатов </t>
  </si>
  <si>
    <t>Организация приготовления, подготовки к реализации и презентация холодных блюд, кулинарных изделий, закусок.</t>
  </si>
  <si>
    <t>Процессы приготовления, подготовки к реализации  кулинарных полуфабрикатов .</t>
  </si>
  <si>
    <t>Организация приготовления, подготовки к реализации и презентация горячих блюд, кулинарных изделий, закусок.</t>
  </si>
  <si>
    <t>Процессы  приготовления, подготовки к реализации и презентации холодных блюд, кулинарных изделий, закусок.</t>
  </si>
  <si>
    <t xml:space="preserve">Организация приготовления, подготовки к реализации   холодных и горячих  сладких блюд, десертов, напитков. </t>
  </si>
  <si>
    <t>Астрономия</t>
  </si>
  <si>
    <t>Этика и психология профессионального общения (вариатив.часть)</t>
  </si>
  <si>
    <t>Общее количество консультаций: _______часов</t>
  </si>
  <si>
    <t>Индивидуальный проект</t>
  </si>
  <si>
    <t>Приготовление, оформление и подготовка к реализации хлебобулочных, мучных кондитерских  изделий  разнообразного  ассортимента</t>
  </si>
  <si>
    <t xml:space="preserve">Приготовление и подготовка к реализации  полуфабрикатов для блюд, кулинарных изделий различного ассортимента </t>
  </si>
  <si>
    <t>Приготовление, оформление и подготовка к реализации горячих блюд, кулинарных изделий, закусок разнообразного  ассортимента</t>
  </si>
  <si>
    <t>Приготовление, оформление и подготовка к реализации холодных блюд, кулинарных изделий, закусок разнообразного  ассортимента</t>
  </si>
  <si>
    <t>Приготовление, оформление и подготовка к реализации холодных и горячих сладких блюд, десертов, напитков разнообразного  ассортимента</t>
  </si>
  <si>
    <t>Всего</t>
  </si>
  <si>
    <t>Самостоятельная работа</t>
  </si>
  <si>
    <t>Промежуточная аттестация</t>
  </si>
  <si>
    <t>лаб. и практ занятий, включая семинары</t>
  </si>
  <si>
    <t>индвидуальных, курсов работ (проектов)</t>
  </si>
  <si>
    <t>Итого</t>
  </si>
  <si>
    <t>всего занятий</t>
  </si>
  <si>
    <t>Лекций</t>
  </si>
  <si>
    <t>ПМ.00</t>
  </si>
  <si>
    <t>Профессиональные модули</t>
  </si>
  <si>
    <t>Математика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</si>
  <si>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</si>
  <si>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</si>
  <si>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</si>
  <si>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</si>
  <si>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</si>
  <si>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</si>
  <si>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</si>
  <si>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</si>
  <si>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</si>
  <si>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</si>
  <si>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</si>
  <si>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</si>
  <si>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</si>
  <si>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Родной язык</t>
  </si>
  <si>
    <t>Демонстрационный экзамен</t>
  </si>
  <si>
    <t xml:space="preserve">ГИА проводится в форме  демонстрационного экзамена </t>
  </si>
  <si>
    <t>,,,Э</t>
  </si>
  <si>
    <t>,,,ДЗ</t>
  </si>
  <si>
    <t>,,,,ДЗ</t>
  </si>
  <si>
    <t>,,,,,ДЗ</t>
  </si>
  <si>
    <t>,ДЗ</t>
  </si>
  <si>
    <t>,Э</t>
  </si>
  <si>
    <t>,,ДЗ</t>
  </si>
  <si>
    <t>,,,,,,ДЗ</t>
  </si>
  <si>
    <t>,,,КЭ</t>
  </si>
  <si>
    <t>,,,,,КЭ</t>
  </si>
  <si>
    <t>,,,,,,,КЭ</t>
  </si>
  <si>
    <t>,,ДФК*</t>
  </si>
  <si>
    <t>,,,,,ДФК*</t>
  </si>
  <si>
    <t>,,,,,,,ДФК*</t>
  </si>
  <si>
    <t>ДФК*</t>
  </si>
  <si>
    <t>другие формы контроля (защита отчета по практике)</t>
  </si>
  <si>
    <t>Общепрофессиональный учебный цикл</t>
  </si>
  <si>
    <t>консультаций</t>
  </si>
  <si>
    <t>Объем образовательной программы(академических часов)</t>
  </si>
  <si>
    <t>Нагрузка во взаимодействии с преподавателем</t>
  </si>
  <si>
    <t xml:space="preserve"> УД и МДК</t>
  </si>
  <si>
    <t>ФК.00</t>
  </si>
  <si>
    <t>П.0</t>
  </si>
  <si>
    <t>Профессиональный  учебный цикл</t>
  </si>
  <si>
    <t xml:space="preserve">Промежуточная аттестация </t>
  </si>
  <si>
    <t>Россия в мире</t>
  </si>
  <si>
    <t>УД по выбору (из обязательных предметных областей)</t>
  </si>
  <si>
    <t>,,Э</t>
  </si>
  <si>
    <t>УД по выбору обучающегося</t>
  </si>
  <si>
    <t>Химия</t>
  </si>
  <si>
    <t>ПА</t>
  </si>
  <si>
    <t>Процессы приготовления, подготовки к реализации  кулинарных полуфабрикатов.</t>
  </si>
  <si>
    <t>24 недели</t>
  </si>
  <si>
    <t>21 недели</t>
  </si>
  <si>
    <t>16 недель</t>
  </si>
  <si>
    <t>экзаменов</t>
  </si>
  <si>
    <t>ДЗ</t>
  </si>
  <si>
    <t>2052</t>
  </si>
  <si>
    <t>1406</t>
  </si>
  <si>
    <t>Национальная кухня (вариатив.часть)</t>
  </si>
  <si>
    <t>17недель</t>
  </si>
  <si>
    <t>2934</t>
  </si>
  <si>
    <t>2977</t>
  </si>
  <si>
    <t>Общеобразовательные учебные  дисциплины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</si>
</sst>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Gill Sans MT"/>
      <family val="2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Gill Sans MT"/>
      <family val="2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1" xfId="0" applyFont="1" applyBorder="1" applyAlignment="1">
      <alignment horizontal="center" vertical="center" textRotation="90" wrapText="1"/>
    </xf>
    <xf numFmtId="0" fontId="42" fillId="33" borderId="11" xfId="0" applyFont="1" applyFill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49" fontId="42" fillId="0" borderId="0" xfId="0" applyNumberFormat="1" applyFont="1" applyAlignment="1">
      <alignment textRotation="90" wrapText="1"/>
    </xf>
    <xf numFmtId="0" fontId="42" fillId="33" borderId="11" xfId="0" applyFont="1" applyFill="1" applyBorder="1" applyAlignment="1">
      <alignment horizontal="center" vertical="center" textRotation="90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21" xfId="0" applyFont="1" applyBorder="1" applyAlignment="1">
      <alignment vertical="top" wrapText="1"/>
    </xf>
    <xf numFmtId="0" fontId="42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vertical="top" wrapText="1"/>
    </xf>
    <xf numFmtId="0" fontId="44" fillId="33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2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vertical="top" wrapText="1"/>
    </xf>
    <xf numFmtId="0" fontId="42" fillId="0" borderId="11" xfId="0" applyFont="1" applyBorder="1" applyAlignment="1">
      <alignment horizontal="left" vertical="center" textRotation="90" wrapText="1"/>
    </xf>
    <xf numFmtId="0" fontId="44" fillId="33" borderId="0" xfId="0" applyFont="1" applyFill="1" applyAlignment="1">
      <alignment/>
    </xf>
    <xf numFmtId="0" fontId="42" fillId="0" borderId="11" xfId="0" applyFont="1" applyBorder="1" applyAlignment="1">
      <alignment wrapText="1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textRotation="92"/>
    </xf>
    <xf numFmtId="0" fontId="42" fillId="0" borderId="25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44" fillId="33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2" fillId="33" borderId="20" xfId="0" applyFont="1" applyFill="1" applyBorder="1" applyAlignment="1">
      <alignment horizontal="center" vertical="center" textRotation="90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33" borderId="0" xfId="0" applyFont="1" applyFill="1" applyBorder="1" applyAlignment="1">
      <alignment horizontal="left" vertical="top" wrapText="1" readingOrder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2" fillId="0" borderId="2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textRotation="90" wrapText="1"/>
    </xf>
    <xf numFmtId="0" fontId="46" fillId="33" borderId="11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 textRotation="90" wrapText="1"/>
    </xf>
    <xf numFmtId="0" fontId="42" fillId="33" borderId="20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 textRotation="90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view="pageBreakPreview" zoomScale="66" zoomScaleNormal="78" zoomScaleSheetLayoutView="66" zoomScalePageLayoutView="80" workbookViewId="0" topLeftCell="A67">
      <selection activeCell="Q35" sqref="Q35"/>
    </sheetView>
  </sheetViews>
  <sheetFormatPr defaultColWidth="9.140625" defaultRowHeight="15"/>
  <cols>
    <col min="1" max="1" width="9.00390625" style="22" customWidth="1"/>
    <col min="2" max="2" width="34.28125" style="22" customWidth="1"/>
    <col min="3" max="3" width="8.140625" style="22" customWidth="1"/>
    <col min="4" max="4" width="6.421875" style="22" customWidth="1"/>
    <col min="5" max="6" width="5.28125" style="22" customWidth="1"/>
    <col min="7" max="7" width="7.421875" style="47" customWidth="1"/>
    <col min="8" max="8" width="6.140625" style="47" customWidth="1"/>
    <col min="9" max="9" width="7.421875" style="22" customWidth="1"/>
    <col min="10" max="10" width="9.00390625" style="22" customWidth="1"/>
    <col min="11" max="11" width="9.57421875" style="22" customWidth="1"/>
    <col min="12" max="12" width="6.00390625" style="47" customWidth="1"/>
    <col min="13" max="14" width="7.421875" style="22" customWidth="1"/>
    <col min="15" max="15" width="6.00390625" style="22" customWidth="1"/>
    <col min="16" max="16" width="6.7109375" style="47" customWidth="1"/>
    <col min="17" max="17" width="6.140625" style="22" customWidth="1"/>
    <col min="18" max="18" width="6.7109375" style="22" customWidth="1"/>
    <col min="19" max="20" width="6.140625" style="22" customWidth="1"/>
    <col min="21" max="21" width="5.00390625" style="22" customWidth="1"/>
    <col min="22" max="16384" width="9.140625" style="22" customWidth="1"/>
  </cols>
  <sheetData>
    <row r="1" spans="1:20" ht="15.75">
      <c r="A1" s="20"/>
      <c r="B1" s="111" t="s">
        <v>40</v>
      </c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20"/>
      <c r="N1" s="20"/>
      <c r="O1" s="20"/>
      <c r="P1" s="21"/>
      <c r="Q1" s="20"/>
      <c r="R1" s="20"/>
      <c r="S1" s="20"/>
      <c r="T1" s="20"/>
    </row>
    <row r="2" spans="1:20" ht="15.75">
      <c r="A2" s="20"/>
      <c r="B2" s="23"/>
      <c r="C2" s="20"/>
      <c r="D2" s="24" t="s">
        <v>150</v>
      </c>
      <c r="E2" s="25"/>
      <c r="F2" s="25"/>
      <c r="G2" s="25"/>
      <c r="H2" s="25"/>
      <c r="I2" s="25"/>
      <c r="J2" s="25"/>
      <c r="K2" s="26"/>
      <c r="L2" s="21"/>
      <c r="M2" s="20"/>
      <c r="N2" s="20"/>
      <c r="O2" s="20"/>
      <c r="P2" s="21"/>
      <c r="Q2" s="20"/>
      <c r="R2" s="20"/>
      <c r="S2" s="20"/>
      <c r="T2" s="20"/>
    </row>
    <row r="3" spans="1:20" ht="31.5" customHeight="1">
      <c r="A3" s="90" t="s">
        <v>0</v>
      </c>
      <c r="B3" s="90" t="s">
        <v>1</v>
      </c>
      <c r="C3" s="107" t="s">
        <v>36</v>
      </c>
      <c r="D3" s="114" t="s">
        <v>105</v>
      </c>
      <c r="E3" s="114" t="s">
        <v>106</v>
      </c>
      <c r="F3" s="108" t="s">
        <v>151</v>
      </c>
      <c r="G3" s="109"/>
      <c r="H3" s="109"/>
      <c r="I3" s="109"/>
      <c r="J3" s="109"/>
      <c r="K3" s="109"/>
      <c r="L3" s="110"/>
      <c r="M3" s="90" t="s">
        <v>27</v>
      </c>
      <c r="N3" s="90"/>
      <c r="O3" s="90"/>
      <c r="P3" s="90"/>
      <c r="Q3" s="90"/>
      <c r="R3" s="90"/>
      <c r="S3" s="91"/>
      <c r="T3" s="91"/>
    </row>
    <row r="4" spans="1:20" ht="24.75" customHeight="1">
      <c r="A4" s="90"/>
      <c r="B4" s="90"/>
      <c r="C4" s="91"/>
      <c r="D4" s="115"/>
      <c r="E4" s="115"/>
      <c r="F4" s="108" t="s">
        <v>152</v>
      </c>
      <c r="G4" s="109"/>
      <c r="H4" s="109"/>
      <c r="I4" s="109"/>
      <c r="J4" s="109"/>
      <c r="K4" s="109"/>
      <c r="L4" s="110"/>
      <c r="M4" s="88" t="s">
        <v>24</v>
      </c>
      <c r="N4" s="88"/>
      <c r="O4" s="88" t="s">
        <v>25</v>
      </c>
      <c r="P4" s="88"/>
      <c r="Q4" s="88" t="s">
        <v>26</v>
      </c>
      <c r="R4" s="88"/>
      <c r="S4" s="89" t="s">
        <v>37</v>
      </c>
      <c r="T4" s="89"/>
    </row>
    <row r="5" spans="1:20" ht="23.25" customHeight="1">
      <c r="A5" s="90"/>
      <c r="B5" s="90"/>
      <c r="C5" s="91"/>
      <c r="D5" s="115"/>
      <c r="E5" s="115"/>
      <c r="F5" s="114" t="s">
        <v>107</v>
      </c>
      <c r="G5" s="105" t="s">
        <v>111</v>
      </c>
      <c r="H5" s="108" t="s">
        <v>23</v>
      </c>
      <c r="I5" s="109"/>
      <c r="J5" s="109"/>
      <c r="K5" s="109"/>
      <c r="L5" s="110"/>
      <c r="M5" s="78" t="s">
        <v>28</v>
      </c>
      <c r="N5" s="78" t="s">
        <v>29</v>
      </c>
      <c r="O5" s="78" t="s">
        <v>30</v>
      </c>
      <c r="P5" s="79" t="s">
        <v>31</v>
      </c>
      <c r="Q5" s="78" t="s">
        <v>32</v>
      </c>
      <c r="R5" s="78" t="s">
        <v>33</v>
      </c>
      <c r="S5" s="78" t="s">
        <v>39</v>
      </c>
      <c r="T5" s="78" t="s">
        <v>38</v>
      </c>
    </row>
    <row r="6" spans="1:20" ht="121.5" customHeight="1">
      <c r="A6" s="90"/>
      <c r="B6" s="90"/>
      <c r="C6" s="91"/>
      <c r="D6" s="116"/>
      <c r="E6" s="116"/>
      <c r="F6" s="116"/>
      <c r="G6" s="106"/>
      <c r="H6" s="71" t="s">
        <v>112</v>
      </c>
      <c r="I6" s="29" t="s">
        <v>108</v>
      </c>
      <c r="J6" s="29" t="s">
        <v>149</v>
      </c>
      <c r="K6" s="30" t="s">
        <v>109</v>
      </c>
      <c r="L6" s="31" t="s">
        <v>167</v>
      </c>
      <c r="M6" s="27" t="s">
        <v>34</v>
      </c>
      <c r="N6" s="27" t="s">
        <v>164</v>
      </c>
      <c r="O6" s="27" t="s">
        <v>166</v>
      </c>
      <c r="P6" s="28" t="s">
        <v>35</v>
      </c>
      <c r="Q6" s="27" t="s">
        <v>172</v>
      </c>
      <c r="R6" s="27" t="s">
        <v>35</v>
      </c>
      <c r="S6" s="27" t="s">
        <v>166</v>
      </c>
      <c r="T6" s="27" t="s">
        <v>165</v>
      </c>
    </row>
    <row r="7" spans="1:22" ht="20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7">
        <v>7</v>
      </c>
      <c r="H7" s="12">
        <v>8</v>
      </c>
      <c r="I7" s="12">
        <v>9</v>
      </c>
      <c r="J7" s="12">
        <v>10</v>
      </c>
      <c r="K7" s="17">
        <v>11</v>
      </c>
      <c r="L7" s="12">
        <v>12</v>
      </c>
      <c r="M7" s="12">
        <v>13</v>
      </c>
      <c r="N7" s="17">
        <v>14</v>
      </c>
      <c r="O7" s="12">
        <v>15</v>
      </c>
      <c r="P7" s="12">
        <v>16</v>
      </c>
      <c r="Q7" s="13">
        <v>17</v>
      </c>
      <c r="R7" s="13">
        <v>18</v>
      </c>
      <c r="S7" s="13">
        <v>19</v>
      </c>
      <c r="T7" s="13">
        <v>20</v>
      </c>
      <c r="V7" s="32"/>
    </row>
    <row r="8" spans="1:22" ht="43.5" customHeight="1">
      <c r="A8" s="3" t="s">
        <v>2</v>
      </c>
      <c r="B8" s="3" t="s">
        <v>175</v>
      </c>
      <c r="C8" s="3"/>
      <c r="D8" s="3">
        <f>D9+D18+D22</f>
        <v>2148</v>
      </c>
      <c r="E8" s="10">
        <v>0</v>
      </c>
      <c r="F8" s="10"/>
      <c r="G8" s="72" t="s">
        <v>169</v>
      </c>
      <c r="H8" s="72" t="s">
        <v>170</v>
      </c>
      <c r="I8" s="3">
        <f>I9+I18+I22</f>
        <v>606</v>
      </c>
      <c r="J8" s="3">
        <f>J9+J18</f>
        <v>60</v>
      </c>
      <c r="K8" s="12">
        <v>0</v>
      </c>
      <c r="L8" s="10">
        <v>18</v>
      </c>
      <c r="M8" s="3">
        <f>M9+M18+M22</f>
        <v>612</v>
      </c>
      <c r="N8" s="3">
        <f>N9+N18+N22</f>
        <v>864</v>
      </c>
      <c r="O8" s="3">
        <f>O9+O18</f>
        <v>576</v>
      </c>
      <c r="P8" s="10">
        <v>0</v>
      </c>
      <c r="Q8" s="3">
        <v>0</v>
      </c>
      <c r="R8" s="3">
        <v>0</v>
      </c>
      <c r="S8" s="11">
        <v>0</v>
      </c>
      <c r="T8" s="11">
        <v>0</v>
      </c>
      <c r="V8" s="32"/>
    </row>
    <row r="9" spans="1:22" ht="39" customHeight="1">
      <c r="A9" s="3"/>
      <c r="B9" s="3" t="s">
        <v>3</v>
      </c>
      <c r="C9" s="3"/>
      <c r="D9" s="3">
        <f>D10+D11+D12+D13+D14+D15+D16+D17</f>
        <v>1496</v>
      </c>
      <c r="E9" s="10">
        <v>0</v>
      </c>
      <c r="F9" s="10">
        <f>F10+F13</f>
        <v>12</v>
      </c>
      <c r="G9" s="10">
        <f>G10+G11+G12+G13+G14+G15+G16+G17</f>
        <v>1424</v>
      </c>
      <c r="H9" s="10">
        <f>H10+H11+H12+H13+H14+H15+H16+H17</f>
        <v>1010</v>
      </c>
      <c r="I9" s="3">
        <f>I10+I11+I12+I13+I14+I15+I16+I17</f>
        <v>414</v>
      </c>
      <c r="J9" s="3">
        <f>J10+J11+J13+J14</f>
        <v>48</v>
      </c>
      <c r="K9" s="3">
        <v>0</v>
      </c>
      <c r="L9" s="10">
        <v>12</v>
      </c>
      <c r="M9" s="3">
        <f>M10+M11+M12+M13+M14+M15+M16+M17</f>
        <v>396</v>
      </c>
      <c r="N9" s="3">
        <f>N10+N11+N12+N13+N14+N15+N16+N17</f>
        <v>540</v>
      </c>
      <c r="O9" s="3">
        <f>O10+O11+O13+O14+O15</f>
        <v>488</v>
      </c>
      <c r="P9" s="10">
        <v>0</v>
      </c>
      <c r="Q9" s="3">
        <v>0</v>
      </c>
      <c r="R9" s="3">
        <v>0</v>
      </c>
      <c r="S9" s="11">
        <v>0</v>
      </c>
      <c r="T9" s="11">
        <v>0</v>
      </c>
      <c r="V9" s="32"/>
    </row>
    <row r="10" spans="1:22" ht="15.75">
      <c r="A10" s="1" t="s">
        <v>4</v>
      </c>
      <c r="B10" s="33" t="s">
        <v>5</v>
      </c>
      <c r="C10" s="2" t="s">
        <v>132</v>
      </c>
      <c r="D10" s="2">
        <v>164</v>
      </c>
      <c r="E10" s="17">
        <v>0</v>
      </c>
      <c r="F10" s="17">
        <v>6</v>
      </c>
      <c r="G10" s="2">
        <v>140</v>
      </c>
      <c r="H10" s="2">
        <v>91</v>
      </c>
      <c r="I10" s="6">
        <v>49</v>
      </c>
      <c r="J10" s="12">
        <v>12</v>
      </c>
      <c r="K10" s="12">
        <v>0</v>
      </c>
      <c r="L10" s="17">
        <v>6</v>
      </c>
      <c r="M10" s="1">
        <v>32</v>
      </c>
      <c r="N10" s="1">
        <v>26</v>
      </c>
      <c r="O10" s="1">
        <v>82</v>
      </c>
      <c r="P10" s="17"/>
      <c r="Q10" s="12"/>
      <c r="R10" s="12"/>
      <c r="S10" s="13"/>
      <c r="T10" s="13"/>
      <c r="V10" s="32"/>
    </row>
    <row r="11" spans="1:22" ht="15.75">
      <c r="A11" s="1" t="s">
        <v>6</v>
      </c>
      <c r="B11" s="33" t="s">
        <v>7</v>
      </c>
      <c r="C11" s="2" t="s">
        <v>133</v>
      </c>
      <c r="D11" s="2">
        <v>230</v>
      </c>
      <c r="E11" s="17">
        <v>0</v>
      </c>
      <c r="F11" s="17"/>
      <c r="G11" s="2">
        <v>218</v>
      </c>
      <c r="H11" s="2">
        <v>171</v>
      </c>
      <c r="I11" s="6">
        <v>47</v>
      </c>
      <c r="J11" s="12">
        <v>12</v>
      </c>
      <c r="K11" s="12"/>
      <c r="L11" s="17"/>
      <c r="M11" s="1">
        <v>50</v>
      </c>
      <c r="N11" s="1">
        <v>70</v>
      </c>
      <c r="O11" s="1">
        <v>98</v>
      </c>
      <c r="P11" s="17"/>
      <c r="Q11" s="12"/>
      <c r="R11" s="12"/>
      <c r="S11" s="13"/>
      <c r="T11" s="13"/>
      <c r="V11" s="32"/>
    </row>
    <row r="12" spans="1:22" ht="21" customHeight="1">
      <c r="A12" s="1" t="s">
        <v>8</v>
      </c>
      <c r="B12" s="33" t="s">
        <v>9</v>
      </c>
      <c r="C12" s="2" t="s">
        <v>135</v>
      </c>
      <c r="D12" s="2">
        <v>126</v>
      </c>
      <c r="E12" s="17">
        <v>0</v>
      </c>
      <c r="F12" s="17"/>
      <c r="G12" s="2">
        <v>126</v>
      </c>
      <c r="H12" s="2">
        <v>103</v>
      </c>
      <c r="I12" s="6">
        <v>23</v>
      </c>
      <c r="J12" s="12">
        <v>0</v>
      </c>
      <c r="K12" s="12"/>
      <c r="L12" s="17"/>
      <c r="M12" s="1">
        <v>36</v>
      </c>
      <c r="N12" s="1">
        <v>90</v>
      </c>
      <c r="O12" s="1"/>
      <c r="P12" s="17"/>
      <c r="Q12" s="12"/>
      <c r="R12" s="12"/>
      <c r="S12" s="13"/>
      <c r="T12" s="13"/>
      <c r="V12" s="32"/>
    </row>
    <row r="13" spans="1:20" ht="18.75" customHeight="1">
      <c r="A13" s="1" t="s">
        <v>10</v>
      </c>
      <c r="B13" s="34" t="s">
        <v>115</v>
      </c>
      <c r="C13" s="2" t="s">
        <v>132</v>
      </c>
      <c r="D13" s="2">
        <v>334</v>
      </c>
      <c r="E13" s="17">
        <v>0</v>
      </c>
      <c r="F13" s="17">
        <v>6</v>
      </c>
      <c r="G13" s="2">
        <v>310</v>
      </c>
      <c r="H13" s="2">
        <v>280</v>
      </c>
      <c r="I13" s="6">
        <v>30</v>
      </c>
      <c r="J13" s="12">
        <v>12</v>
      </c>
      <c r="K13" s="12"/>
      <c r="L13" s="17">
        <v>6</v>
      </c>
      <c r="M13" s="1">
        <v>78</v>
      </c>
      <c r="N13" s="1">
        <v>74</v>
      </c>
      <c r="O13" s="1">
        <v>158</v>
      </c>
      <c r="P13" s="17"/>
      <c r="Q13" s="12"/>
      <c r="R13" s="12"/>
      <c r="S13" s="13"/>
      <c r="T13" s="13"/>
    </row>
    <row r="14" spans="1:20" ht="22.5" customHeight="1">
      <c r="A14" s="1" t="s">
        <v>11</v>
      </c>
      <c r="B14" s="33" t="s">
        <v>157</v>
      </c>
      <c r="C14" s="2" t="s">
        <v>133</v>
      </c>
      <c r="D14" s="2">
        <v>328</v>
      </c>
      <c r="E14" s="17">
        <v>0</v>
      </c>
      <c r="F14" s="17"/>
      <c r="G14" s="2">
        <v>316</v>
      </c>
      <c r="H14" s="2">
        <v>254</v>
      </c>
      <c r="I14" s="6">
        <v>62</v>
      </c>
      <c r="J14" s="12">
        <v>12</v>
      </c>
      <c r="K14" s="12"/>
      <c r="L14" s="17"/>
      <c r="M14" s="1">
        <v>76</v>
      </c>
      <c r="N14" s="1">
        <v>142</v>
      </c>
      <c r="O14" s="1">
        <v>98</v>
      </c>
      <c r="P14" s="17"/>
      <c r="Q14" s="12"/>
      <c r="R14" s="12"/>
      <c r="S14" s="13"/>
      <c r="T14" s="13"/>
    </row>
    <row r="15" spans="1:22" ht="21" customHeight="1">
      <c r="A15" s="1" t="s">
        <v>12</v>
      </c>
      <c r="B15" s="33" t="s">
        <v>18</v>
      </c>
      <c r="C15" s="2" t="s">
        <v>133</v>
      </c>
      <c r="D15" s="2">
        <v>192</v>
      </c>
      <c r="E15" s="17">
        <v>0</v>
      </c>
      <c r="F15" s="17"/>
      <c r="G15" s="2">
        <v>192</v>
      </c>
      <c r="H15" s="2">
        <v>8</v>
      </c>
      <c r="I15" s="6">
        <v>184</v>
      </c>
      <c r="J15" s="12"/>
      <c r="K15" s="12"/>
      <c r="L15" s="17"/>
      <c r="M15" s="1">
        <v>60</v>
      </c>
      <c r="N15" s="1">
        <v>80</v>
      </c>
      <c r="O15" s="1">
        <v>52</v>
      </c>
      <c r="P15" s="17"/>
      <c r="Q15" s="12"/>
      <c r="R15" s="12"/>
      <c r="S15" s="13"/>
      <c r="T15" s="13"/>
      <c r="V15" s="73"/>
    </row>
    <row r="16" spans="1:20" ht="26.25" customHeight="1">
      <c r="A16" s="35" t="s">
        <v>13</v>
      </c>
      <c r="B16" s="33" t="s">
        <v>20</v>
      </c>
      <c r="C16" s="2" t="s">
        <v>136</v>
      </c>
      <c r="D16" s="2">
        <v>76</v>
      </c>
      <c r="E16" s="17">
        <v>0</v>
      </c>
      <c r="F16" s="17"/>
      <c r="G16" s="2">
        <v>76</v>
      </c>
      <c r="H16" s="2">
        <v>67</v>
      </c>
      <c r="I16" s="6">
        <v>9</v>
      </c>
      <c r="J16" s="12"/>
      <c r="K16" s="12"/>
      <c r="L16" s="17"/>
      <c r="M16" s="1">
        <v>40</v>
      </c>
      <c r="N16" s="1">
        <v>36</v>
      </c>
      <c r="O16" s="1"/>
      <c r="P16" s="17"/>
      <c r="Q16" s="12"/>
      <c r="R16" s="12"/>
      <c r="S16" s="13"/>
      <c r="T16" s="13"/>
    </row>
    <row r="17" spans="1:20" ht="20.25" customHeight="1">
      <c r="A17" s="14" t="s">
        <v>14</v>
      </c>
      <c r="B17" s="36" t="s">
        <v>96</v>
      </c>
      <c r="C17" s="2" t="s">
        <v>136</v>
      </c>
      <c r="D17" s="2">
        <v>46</v>
      </c>
      <c r="E17" s="17">
        <v>0</v>
      </c>
      <c r="F17" s="17"/>
      <c r="G17" s="2">
        <v>46</v>
      </c>
      <c r="H17" s="2">
        <v>36</v>
      </c>
      <c r="I17" s="6">
        <v>10</v>
      </c>
      <c r="J17" s="12"/>
      <c r="K17" s="12"/>
      <c r="L17" s="17"/>
      <c r="M17" s="1">
        <v>24</v>
      </c>
      <c r="N17" s="1">
        <v>22</v>
      </c>
      <c r="O17" s="1"/>
      <c r="P17" s="17"/>
      <c r="Q17" s="12"/>
      <c r="R17" s="12"/>
      <c r="S17" s="13"/>
      <c r="T17" s="13"/>
    </row>
    <row r="18" spans="1:20" ht="19.5" customHeight="1">
      <c r="A18" s="37"/>
      <c r="B18" s="38" t="s">
        <v>158</v>
      </c>
      <c r="C18" s="12"/>
      <c r="D18" s="3">
        <f>D19+D20+D21</f>
        <v>542</v>
      </c>
      <c r="E18" s="17">
        <v>0</v>
      </c>
      <c r="F18" s="10">
        <v>6</v>
      </c>
      <c r="G18" s="3">
        <f>G19+G20+G21</f>
        <v>518</v>
      </c>
      <c r="H18" s="3">
        <f>H19+H20+H21</f>
        <v>338</v>
      </c>
      <c r="I18" s="3">
        <f>I19+I20+I21</f>
        <v>180</v>
      </c>
      <c r="J18" s="3">
        <f>J20</f>
        <v>12</v>
      </c>
      <c r="K18" s="3">
        <v>0</v>
      </c>
      <c r="L18" s="10">
        <v>6</v>
      </c>
      <c r="M18" s="9">
        <f>M19+M20+M21</f>
        <v>156</v>
      </c>
      <c r="N18" s="9">
        <f>N19+N20+N21</f>
        <v>274</v>
      </c>
      <c r="O18" s="9">
        <f>O20</f>
        <v>88</v>
      </c>
      <c r="P18" s="17">
        <v>0</v>
      </c>
      <c r="Q18" s="12">
        <v>0</v>
      </c>
      <c r="R18" s="12">
        <v>0</v>
      </c>
      <c r="S18" s="13">
        <v>0</v>
      </c>
      <c r="T18" s="13">
        <v>0</v>
      </c>
    </row>
    <row r="19" spans="1:20" ht="15.75">
      <c r="A19" s="14" t="s">
        <v>16</v>
      </c>
      <c r="B19" s="34" t="s">
        <v>15</v>
      </c>
      <c r="C19" s="2" t="s">
        <v>136</v>
      </c>
      <c r="D19" s="4">
        <v>108</v>
      </c>
      <c r="E19" s="17">
        <v>0</v>
      </c>
      <c r="F19" s="17"/>
      <c r="G19" s="4">
        <v>108</v>
      </c>
      <c r="H19" s="4">
        <v>55</v>
      </c>
      <c r="I19" s="4">
        <v>53</v>
      </c>
      <c r="J19" s="12"/>
      <c r="K19" s="12"/>
      <c r="L19" s="17"/>
      <c r="M19" s="1">
        <v>40</v>
      </c>
      <c r="N19" s="1">
        <v>68</v>
      </c>
      <c r="O19" s="15"/>
      <c r="P19" s="39"/>
      <c r="Q19" s="40"/>
      <c r="R19" s="40"/>
      <c r="S19" s="40"/>
      <c r="T19" s="40"/>
    </row>
    <row r="20" spans="1:20" ht="15.75">
      <c r="A20" s="41" t="s">
        <v>17</v>
      </c>
      <c r="B20" s="42" t="s">
        <v>161</v>
      </c>
      <c r="C20" s="4" t="s">
        <v>159</v>
      </c>
      <c r="D20" s="4">
        <v>354</v>
      </c>
      <c r="E20" s="17">
        <v>0</v>
      </c>
      <c r="F20" s="17">
        <v>6</v>
      </c>
      <c r="G20" s="4">
        <v>330</v>
      </c>
      <c r="H20" s="4">
        <v>243</v>
      </c>
      <c r="I20" s="7">
        <v>87</v>
      </c>
      <c r="J20" s="12">
        <v>12</v>
      </c>
      <c r="K20" s="12"/>
      <c r="L20" s="17">
        <v>6</v>
      </c>
      <c r="M20" s="1">
        <v>76</v>
      </c>
      <c r="N20" s="1">
        <v>166</v>
      </c>
      <c r="O20" s="1">
        <v>88</v>
      </c>
      <c r="P20" s="17"/>
      <c r="Q20" s="12"/>
      <c r="R20" s="12"/>
      <c r="S20" s="13"/>
      <c r="T20" s="13"/>
    </row>
    <row r="21" spans="1:20" ht="15.75">
      <c r="A21" s="1" t="s">
        <v>19</v>
      </c>
      <c r="B21" s="43" t="s">
        <v>129</v>
      </c>
      <c r="C21" s="12" t="s">
        <v>133</v>
      </c>
      <c r="D21" s="12">
        <v>80</v>
      </c>
      <c r="E21" s="12">
        <v>0</v>
      </c>
      <c r="F21" s="12"/>
      <c r="G21" s="12">
        <v>80</v>
      </c>
      <c r="H21" s="12">
        <v>40</v>
      </c>
      <c r="I21" s="12">
        <v>40</v>
      </c>
      <c r="J21" s="12"/>
      <c r="K21" s="44"/>
      <c r="L21" s="44"/>
      <c r="M21" s="1">
        <v>40</v>
      </c>
      <c r="N21" s="1">
        <v>40</v>
      </c>
      <c r="O21" s="1"/>
      <c r="P21" s="44"/>
      <c r="Q21" s="44"/>
      <c r="R21" s="44"/>
      <c r="S21" s="44"/>
      <c r="T21" s="44"/>
    </row>
    <row r="22" spans="1:20" ht="15.75">
      <c r="A22" s="1"/>
      <c r="B22" s="45" t="s">
        <v>160</v>
      </c>
      <c r="C22" s="5"/>
      <c r="D22" s="16">
        <f>D23+D24</f>
        <v>110</v>
      </c>
      <c r="E22" s="16">
        <v>0</v>
      </c>
      <c r="F22" s="16">
        <v>0</v>
      </c>
      <c r="G22" s="16">
        <f>G23+G24</f>
        <v>110</v>
      </c>
      <c r="H22" s="16">
        <f>H23</f>
        <v>58</v>
      </c>
      <c r="I22" s="16">
        <f>I23</f>
        <v>12</v>
      </c>
      <c r="J22" s="16">
        <v>0</v>
      </c>
      <c r="K22" s="16">
        <v>0</v>
      </c>
      <c r="L22" s="16">
        <v>0</v>
      </c>
      <c r="M22" s="16">
        <f>M23+M24</f>
        <v>60</v>
      </c>
      <c r="N22" s="16">
        <f>N23+N24</f>
        <v>50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21" customHeight="1">
      <c r="A23" s="1" t="s">
        <v>21</v>
      </c>
      <c r="B23" s="33" t="s">
        <v>22</v>
      </c>
      <c r="C23" s="5" t="s">
        <v>134</v>
      </c>
      <c r="D23" s="5">
        <v>70</v>
      </c>
      <c r="E23" s="10">
        <v>0</v>
      </c>
      <c r="F23" s="10"/>
      <c r="G23" s="5">
        <v>70</v>
      </c>
      <c r="H23" s="5">
        <v>58</v>
      </c>
      <c r="I23" s="8">
        <v>12</v>
      </c>
      <c r="J23" s="3"/>
      <c r="K23" s="3"/>
      <c r="L23" s="10"/>
      <c r="M23" s="1">
        <v>40</v>
      </c>
      <c r="N23" s="1">
        <v>30</v>
      </c>
      <c r="O23" s="1"/>
      <c r="P23" s="10"/>
      <c r="Q23" s="3"/>
      <c r="R23" s="3"/>
      <c r="S23" s="11"/>
      <c r="T23" s="11"/>
    </row>
    <row r="24" spans="1:20" ht="18.75" customHeight="1">
      <c r="A24" s="1"/>
      <c r="B24" s="33" t="s">
        <v>99</v>
      </c>
      <c r="C24" s="12" t="s">
        <v>143</v>
      </c>
      <c r="D24" s="5">
        <v>40</v>
      </c>
      <c r="E24" s="17"/>
      <c r="F24" s="17"/>
      <c r="G24" s="5">
        <v>40</v>
      </c>
      <c r="H24" s="5"/>
      <c r="I24" s="8"/>
      <c r="J24" s="12"/>
      <c r="K24" s="12"/>
      <c r="L24" s="17"/>
      <c r="M24" s="1">
        <v>20</v>
      </c>
      <c r="N24" s="1">
        <v>20</v>
      </c>
      <c r="O24" s="1"/>
      <c r="P24" s="17"/>
      <c r="Q24" s="12"/>
      <c r="R24" s="12"/>
      <c r="S24" s="13"/>
      <c r="T24" s="13"/>
    </row>
    <row r="25" spans="1:20" ht="22.5" customHeight="1">
      <c r="A25" s="101" t="s">
        <v>148</v>
      </c>
      <c r="B25" s="102"/>
      <c r="C25" s="46"/>
      <c r="D25" s="3">
        <f>D26+D27+D28+D29+D30+D31+D32+D33+D34+D35+D36+D37+D38</f>
        <v>689</v>
      </c>
      <c r="E25" s="10">
        <f>E26+E27+E28+E29+E30+E31+E32+E33+E34+E35+E36+E37+E38</f>
        <v>43</v>
      </c>
      <c r="F25" s="10">
        <f>F28</f>
        <v>6</v>
      </c>
      <c r="G25" s="10">
        <f>G26+G27+G28+G29+G30+G31+G32+G33+G34+G35+G36+G37+G38</f>
        <v>576</v>
      </c>
      <c r="H25" s="10">
        <f>H26+H27+H28+H29+H30+H31+H32+H33+H34+H35+H36+H37+H38</f>
        <v>347</v>
      </c>
      <c r="I25" s="3">
        <f>I26+I27+I28+I29+I30+I31+I32+I33+I34+I35+I36+I37+I38</f>
        <v>229</v>
      </c>
      <c r="J25" s="3">
        <f>J26+J27+J28+J29+J30+J31+J32+J35+J37+J38</f>
        <v>58</v>
      </c>
      <c r="K25" s="3"/>
      <c r="L25" s="10">
        <f>L28</f>
        <v>6</v>
      </c>
      <c r="M25" s="18">
        <v>0</v>
      </c>
      <c r="N25" s="18">
        <v>0</v>
      </c>
      <c r="O25" s="18">
        <v>0</v>
      </c>
      <c r="P25" s="19">
        <f>P26+P27+P28+P29+P31+P32</f>
        <v>264</v>
      </c>
      <c r="Q25" s="18">
        <v>0</v>
      </c>
      <c r="R25" s="18">
        <v>0</v>
      </c>
      <c r="S25" s="18">
        <f>S30+S33+S34+S35+S36+S37+S38</f>
        <v>302</v>
      </c>
      <c r="T25" s="18">
        <v>0</v>
      </c>
    </row>
    <row r="26" spans="1:20" ht="47.25">
      <c r="A26" s="12" t="s">
        <v>116</v>
      </c>
      <c r="B26" s="44" t="s">
        <v>41</v>
      </c>
      <c r="C26" s="12" t="s">
        <v>136</v>
      </c>
      <c r="D26" s="12">
        <v>39</v>
      </c>
      <c r="E26" s="17">
        <v>3</v>
      </c>
      <c r="F26" s="17">
        <v>0</v>
      </c>
      <c r="G26" s="17">
        <f>M26+N26+O26+P26+Q26+R26+S26+T26</f>
        <v>30</v>
      </c>
      <c r="H26" s="17">
        <v>20</v>
      </c>
      <c r="I26" s="17">
        <v>10</v>
      </c>
      <c r="J26" s="17">
        <v>6</v>
      </c>
      <c r="K26" s="12"/>
      <c r="L26" s="17"/>
      <c r="M26" s="12"/>
      <c r="N26" s="12"/>
      <c r="O26" s="12"/>
      <c r="P26" s="17">
        <v>30</v>
      </c>
      <c r="Q26" s="12"/>
      <c r="R26" s="12"/>
      <c r="S26" s="13"/>
      <c r="T26" s="13"/>
    </row>
    <row r="27" spans="1:20" ht="31.5">
      <c r="A27" s="12" t="s">
        <v>117</v>
      </c>
      <c r="B27" s="44" t="s">
        <v>42</v>
      </c>
      <c r="C27" s="12" t="s">
        <v>136</v>
      </c>
      <c r="D27" s="12">
        <v>58</v>
      </c>
      <c r="E27" s="17">
        <v>4</v>
      </c>
      <c r="F27" s="17">
        <v>0</v>
      </c>
      <c r="G27" s="17">
        <f>M27+N27+O27+P27+Q27+R27+S27+T27</f>
        <v>48</v>
      </c>
      <c r="H27" s="17">
        <v>30</v>
      </c>
      <c r="I27" s="17">
        <v>18</v>
      </c>
      <c r="J27" s="17">
        <v>6</v>
      </c>
      <c r="K27" s="12"/>
      <c r="L27" s="17"/>
      <c r="M27" s="12"/>
      <c r="N27" s="12"/>
      <c r="O27" s="12"/>
      <c r="P27" s="17">
        <v>48</v>
      </c>
      <c r="Q27" s="12"/>
      <c r="R27" s="12"/>
      <c r="S27" s="13"/>
      <c r="T27" s="13"/>
    </row>
    <row r="28" spans="1:20" ht="47.25">
      <c r="A28" s="12" t="s">
        <v>118</v>
      </c>
      <c r="B28" s="44" t="s">
        <v>85</v>
      </c>
      <c r="C28" s="12" t="s">
        <v>137</v>
      </c>
      <c r="D28" s="12">
        <v>86</v>
      </c>
      <c r="E28" s="17">
        <v>4</v>
      </c>
      <c r="F28" s="17">
        <v>6</v>
      </c>
      <c r="G28" s="17">
        <v>64</v>
      </c>
      <c r="H28" s="17">
        <v>48</v>
      </c>
      <c r="I28" s="17">
        <v>16</v>
      </c>
      <c r="J28" s="17">
        <v>6</v>
      </c>
      <c r="K28" s="12"/>
      <c r="L28" s="17">
        <v>6</v>
      </c>
      <c r="M28" s="12"/>
      <c r="N28" s="12"/>
      <c r="O28" s="12"/>
      <c r="P28" s="17">
        <v>64</v>
      </c>
      <c r="Q28" s="12"/>
      <c r="R28" s="12"/>
      <c r="S28" s="13"/>
      <c r="T28" s="13"/>
    </row>
    <row r="29" spans="1:20" ht="47.25">
      <c r="A29" s="12" t="s">
        <v>119</v>
      </c>
      <c r="B29" s="44" t="s">
        <v>43</v>
      </c>
      <c r="C29" s="12" t="s">
        <v>135</v>
      </c>
      <c r="D29" s="12">
        <v>32</v>
      </c>
      <c r="E29" s="17">
        <v>2</v>
      </c>
      <c r="F29" s="17">
        <v>0</v>
      </c>
      <c r="G29" s="17">
        <f>M29+N29+O29+P29+Q29+R29+S29+T29</f>
        <v>26</v>
      </c>
      <c r="H29" s="17">
        <v>18</v>
      </c>
      <c r="I29" s="17">
        <v>8</v>
      </c>
      <c r="J29" s="17">
        <v>4</v>
      </c>
      <c r="K29" s="12"/>
      <c r="L29" s="17"/>
      <c r="M29" s="12"/>
      <c r="N29" s="12"/>
      <c r="O29" s="12"/>
      <c r="P29" s="17">
        <v>26</v>
      </c>
      <c r="Q29" s="12"/>
      <c r="R29" s="12"/>
      <c r="S29" s="13"/>
      <c r="T29" s="13"/>
    </row>
    <row r="30" spans="1:20" ht="15.75">
      <c r="A30" s="12" t="s">
        <v>120</v>
      </c>
      <c r="B30" s="44" t="s">
        <v>84</v>
      </c>
      <c r="C30" s="12" t="s">
        <v>136</v>
      </c>
      <c r="D30" s="12">
        <v>58</v>
      </c>
      <c r="E30" s="17">
        <v>4</v>
      </c>
      <c r="F30" s="17">
        <v>0</v>
      </c>
      <c r="G30" s="17">
        <v>48</v>
      </c>
      <c r="H30" s="17">
        <v>34</v>
      </c>
      <c r="I30" s="17">
        <v>14</v>
      </c>
      <c r="J30" s="17">
        <v>6</v>
      </c>
      <c r="K30" s="12"/>
      <c r="L30" s="17"/>
      <c r="M30" s="12"/>
      <c r="N30" s="12"/>
      <c r="O30" s="12"/>
      <c r="Q30" s="12"/>
      <c r="R30" s="12"/>
      <c r="S30" s="17">
        <v>48</v>
      </c>
      <c r="T30" s="13"/>
    </row>
    <row r="31" spans="1:20" ht="15.75">
      <c r="A31" s="12" t="s">
        <v>121</v>
      </c>
      <c r="B31" s="44" t="s">
        <v>44</v>
      </c>
      <c r="C31" s="12" t="s">
        <v>138</v>
      </c>
      <c r="D31" s="12">
        <v>44</v>
      </c>
      <c r="E31" s="17">
        <v>2</v>
      </c>
      <c r="F31" s="17">
        <v>0</v>
      </c>
      <c r="G31" s="17">
        <v>36</v>
      </c>
      <c r="H31" s="17">
        <v>26</v>
      </c>
      <c r="I31" s="17">
        <v>10</v>
      </c>
      <c r="J31" s="17">
        <v>6</v>
      </c>
      <c r="K31" s="12"/>
      <c r="L31" s="17"/>
      <c r="M31" s="12"/>
      <c r="N31" s="12"/>
      <c r="O31" s="12"/>
      <c r="P31" s="17">
        <v>36</v>
      </c>
      <c r="Q31" s="12"/>
      <c r="R31" s="12"/>
      <c r="S31" s="13"/>
      <c r="T31" s="13"/>
    </row>
    <row r="32" spans="1:20" ht="31.5">
      <c r="A32" s="12" t="s">
        <v>122</v>
      </c>
      <c r="B32" s="48" t="s">
        <v>45</v>
      </c>
      <c r="C32" s="12" t="s">
        <v>135</v>
      </c>
      <c r="D32" s="12">
        <v>82</v>
      </c>
      <c r="E32" s="17">
        <v>6</v>
      </c>
      <c r="F32" s="17">
        <v>0</v>
      </c>
      <c r="G32" s="17">
        <v>70</v>
      </c>
      <c r="H32" s="17">
        <v>31</v>
      </c>
      <c r="I32" s="17">
        <v>39</v>
      </c>
      <c r="J32" s="17">
        <v>6</v>
      </c>
      <c r="K32" s="12"/>
      <c r="L32" s="17"/>
      <c r="M32" s="12"/>
      <c r="N32" s="12"/>
      <c r="O32" s="12"/>
      <c r="P32" s="17">
        <v>60</v>
      </c>
      <c r="Q32" s="12"/>
      <c r="R32" s="12"/>
      <c r="S32" s="13"/>
      <c r="T32" s="13"/>
    </row>
    <row r="33" spans="1:20" ht="31.5">
      <c r="A33" s="12" t="s">
        <v>123</v>
      </c>
      <c r="B33" s="44" t="s">
        <v>46</v>
      </c>
      <c r="C33" s="12" t="s">
        <v>135</v>
      </c>
      <c r="D33" s="12">
        <v>76</v>
      </c>
      <c r="E33" s="17">
        <v>6</v>
      </c>
      <c r="F33" s="17">
        <v>0</v>
      </c>
      <c r="G33" s="17">
        <v>70</v>
      </c>
      <c r="H33" s="17">
        <v>50</v>
      </c>
      <c r="I33" s="17">
        <v>20</v>
      </c>
      <c r="J33" s="17">
        <v>0</v>
      </c>
      <c r="K33" s="12"/>
      <c r="L33" s="17"/>
      <c r="M33" s="3"/>
      <c r="N33" s="3"/>
      <c r="O33" s="3"/>
      <c r="P33" s="10"/>
      <c r="Q33" s="12"/>
      <c r="R33" s="12"/>
      <c r="S33" s="13">
        <v>70</v>
      </c>
      <c r="T33" s="13"/>
    </row>
    <row r="34" spans="1:20" ht="47.25">
      <c r="A34" s="12" t="s">
        <v>124</v>
      </c>
      <c r="B34" s="48" t="s">
        <v>88</v>
      </c>
      <c r="C34" s="12" t="s">
        <v>139</v>
      </c>
      <c r="D34" s="12">
        <v>43</v>
      </c>
      <c r="E34" s="17">
        <v>3</v>
      </c>
      <c r="F34" s="17">
        <v>0</v>
      </c>
      <c r="G34" s="17">
        <v>40</v>
      </c>
      <c r="H34" s="17">
        <v>16</v>
      </c>
      <c r="I34" s="17">
        <v>24</v>
      </c>
      <c r="J34" s="17">
        <v>0</v>
      </c>
      <c r="K34" s="12"/>
      <c r="L34" s="17"/>
      <c r="M34" s="12"/>
      <c r="N34" s="12"/>
      <c r="O34" s="12"/>
      <c r="P34" s="17"/>
      <c r="Q34" s="12"/>
      <c r="R34" s="12"/>
      <c r="S34" s="13">
        <v>40</v>
      </c>
      <c r="T34" s="13"/>
    </row>
    <row r="35" spans="1:20" ht="43.5" customHeight="1">
      <c r="A35" s="12" t="s">
        <v>125</v>
      </c>
      <c r="B35" s="48" t="s">
        <v>171</v>
      </c>
      <c r="C35" s="12" t="s">
        <v>139</v>
      </c>
      <c r="D35" s="12">
        <v>49</v>
      </c>
      <c r="E35" s="17">
        <v>3</v>
      </c>
      <c r="F35" s="17">
        <v>0</v>
      </c>
      <c r="G35" s="17">
        <v>40</v>
      </c>
      <c r="H35" s="17">
        <v>12</v>
      </c>
      <c r="I35" s="17">
        <v>28</v>
      </c>
      <c r="J35" s="17">
        <v>6</v>
      </c>
      <c r="K35" s="12"/>
      <c r="L35" s="17"/>
      <c r="M35" s="12"/>
      <c r="N35" s="12"/>
      <c r="O35" s="12"/>
      <c r="Q35" s="12"/>
      <c r="R35" s="12"/>
      <c r="S35" s="17">
        <v>40</v>
      </c>
      <c r="T35" s="13"/>
    </row>
    <row r="36" spans="1:31" ht="31.5">
      <c r="A36" s="12" t="s">
        <v>126</v>
      </c>
      <c r="B36" s="48" t="s">
        <v>89</v>
      </c>
      <c r="C36" s="12" t="s">
        <v>139</v>
      </c>
      <c r="D36" s="12">
        <v>38</v>
      </c>
      <c r="E36" s="17">
        <v>2</v>
      </c>
      <c r="F36" s="17">
        <v>0</v>
      </c>
      <c r="G36" s="17">
        <v>36</v>
      </c>
      <c r="H36" s="17">
        <v>26</v>
      </c>
      <c r="I36" s="17">
        <v>10</v>
      </c>
      <c r="J36" s="17">
        <v>0</v>
      </c>
      <c r="K36" s="12"/>
      <c r="L36" s="17"/>
      <c r="M36" s="12"/>
      <c r="N36" s="12"/>
      <c r="O36" s="12"/>
      <c r="P36" s="17"/>
      <c r="Q36" s="12"/>
      <c r="R36" s="12"/>
      <c r="S36" s="13">
        <v>36</v>
      </c>
      <c r="T36" s="13"/>
      <c r="AD36" s="49"/>
      <c r="AE36" s="49"/>
    </row>
    <row r="37" spans="1:38" ht="31.5">
      <c r="A37" s="12" t="s">
        <v>127</v>
      </c>
      <c r="B37" s="44" t="s">
        <v>87</v>
      </c>
      <c r="C37" s="12" t="s">
        <v>139</v>
      </c>
      <c r="D37" s="12">
        <v>42</v>
      </c>
      <c r="E37" s="17">
        <v>2</v>
      </c>
      <c r="F37" s="17">
        <v>0</v>
      </c>
      <c r="G37" s="17">
        <v>34</v>
      </c>
      <c r="H37" s="17">
        <v>14</v>
      </c>
      <c r="I37" s="17">
        <v>20</v>
      </c>
      <c r="J37" s="17">
        <v>6</v>
      </c>
      <c r="K37" s="12"/>
      <c r="L37" s="17"/>
      <c r="M37" s="12"/>
      <c r="N37" s="12"/>
      <c r="O37" s="12"/>
      <c r="P37" s="17"/>
      <c r="Q37" s="12"/>
      <c r="R37" s="12"/>
      <c r="S37" s="12">
        <v>34</v>
      </c>
      <c r="T37" s="13"/>
      <c r="W37" s="50"/>
      <c r="X37" s="51"/>
      <c r="Y37" s="51"/>
      <c r="Z37" s="52"/>
      <c r="AA37" s="51"/>
      <c r="AB37" s="51"/>
      <c r="AC37" s="51"/>
      <c r="AD37" s="52"/>
      <c r="AE37" s="51"/>
      <c r="AF37" s="51"/>
      <c r="AG37" s="51"/>
      <c r="AH37" s="51"/>
      <c r="AI37" s="51"/>
      <c r="AJ37" s="53"/>
      <c r="AK37" s="53"/>
      <c r="AL37" s="54"/>
    </row>
    <row r="38" spans="1:31" ht="47.25">
      <c r="A38" s="12" t="s">
        <v>128</v>
      </c>
      <c r="B38" s="44" t="s">
        <v>97</v>
      </c>
      <c r="C38" s="12" t="s">
        <v>139</v>
      </c>
      <c r="D38" s="12">
        <v>42</v>
      </c>
      <c r="E38" s="17">
        <v>2</v>
      </c>
      <c r="F38" s="17">
        <v>0</v>
      </c>
      <c r="G38" s="17">
        <v>34</v>
      </c>
      <c r="H38" s="17">
        <v>22</v>
      </c>
      <c r="I38" s="17">
        <v>12</v>
      </c>
      <c r="J38" s="17">
        <v>6</v>
      </c>
      <c r="K38" s="12"/>
      <c r="L38" s="17"/>
      <c r="M38" s="12"/>
      <c r="N38" s="12"/>
      <c r="O38" s="12"/>
      <c r="P38" s="17"/>
      <c r="Q38" s="12"/>
      <c r="R38" s="13"/>
      <c r="S38" s="13">
        <v>34</v>
      </c>
      <c r="T38" s="20"/>
      <c r="AD38" s="49"/>
      <c r="AE38" s="49"/>
    </row>
    <row r="39" spans="1:31" ht="39" customHeight="1">
      <c r="A39" s="3" t="s">
        <v>154</v>
      </c>
      <c r="B39" s="55" t="s">
        <v>155</v>
      </c>
      <c r="C39" s="55"/>
      <c r="D39" s="56" t="s">
        <v>174</v>
      </c>
      <c r="E39" s="10">
        <v>49</v>
      </c>
      <c r="F39" s="10">
        <v>30</v>
      </c>
      <c r="G39" s="10">
        <f>G40+G66</f>
        <v>2826</v>
      </c>
      <c r="H39" s="10">
        <v>576</v>
      </c>
      <c r="I39" s="10">
        <v>270</v>
      </c>
      <c r="J39" s="58">
        <v>58</v>
      </c>
      <c r="K39" s="57">
        <v>0</v>
      </c>
      <c r="L39" s="58">
        <v>30</v>
      </c>
      <c r="M39" s="58">
        <v>0</v>
      </c>
      <c r="N39" s="58">
        <v>0</v>
      </c>
      <c r="O39" s="58">
        <v>0</v>
      </c>
      <c r="P39" s="58">
        <f>P40+P46</f>
        <v>564</v>
      </c>
      <c r="Q39" s="58">
        <f>Q40</f>
        <v>612</v>
      </c>
      <c r="R39" s="58">
        <f>R40</f>
        <v>828</v>
      </c>
      <c r="S39" s="58">
        <f>S40</f>
        <v>274</v>
      </c>
      <c r="T39" s="58">
        <f>T40+T66</f>
        <v>548</v>
      </c>
      <c r="AD39" s="49"/>
      <c r="AE39" s="49"/>
    </row>
    <row r="40" spans="1:20" ht="15.75">
      <c r="A40" s="3" t="s">
        <v>113</v>
      </c>
      <c r="B40" s="55" t="s">
        <v>114</v>
      </c>
      <c r="C40" s="55"/>
      <c r="D40" s="56" t="s">
        <v>173</v>
      </c>
      <c r="E40" s="10">
        <v>46</v>
      </c>
      <c r="F40" s="10">
        <f>F41+F46+F51+F56+F61</f>
        <v>30</v>
      </c>
      <c r="G40" s="10">
        <f>G41+G46+G51+G56+G61</f>
        <v>2786</v>
      </c>
      <c r="H40" s="10">
        <v>538</v>
      </c>
      <c r="I40" s="10">
        <v>268</v>
      </c>
      <c r="J40" s="10">
        <v>58</v>
      </c>
      <c r="K40" s="12">
        <v>0</v>
      </c>
      <c r="L40" s="10">
        <v>30</v>
      </c>
      <c r="M40" s="3">
        <v>0</v>
      </c>
      <c r="N40" s="3">
        <v>0</v>
      </c>
      <c r="O40" s="3">
        <v>0</v>
      </c>
      <c r="P40" s="10">
        <f>P41</f>
        <v>398</v>
      </c>
      <c r="Q40" s="3">
        <v>612</v>
      </c>
      <c r="R40" s="3">
        <f>R46+R51+R56+R61</f>
        <v>828</v>
      </c>
      <c r="S40" s="3">
        <v>274</v>
      </c>
      <c r="T40" s="3">
        <f>T61</f>
        <v>508</v>
      </c>
    </row>
    <row r="41" spans="1:20" ht="63">
      <c r="A41" s="3" t="s">
        <v>47</v>
      </c>
      <c r="B41" s="55" t="s">
        <v>101</v>
      </c>
      <c r="C41" s="12" t="s">
        <v>141</v>
      </c>
      <c r="D41" s="3">
        <f>D42+D43+D44+D45</f>
        <v>432</v>
      </c>
      <c r="E41" s="10">
        <f>E42+E43</f>
        <v>10</v>
      </c>
      <c r="F41" s="10">
        <f>F45</f>
        <v>6</v>
      </c>
      <c r="G41" s="10">
        <f>G42+G43+G44+G45</f>
        <v>398</v>
      </c>
      <c r="H41" s="10">
        <f>H42+H43</f>
        <v>102</v>
      </c>
      <c r="I41" s="10">
        <f>I42+I43</f>
        <v>44</v>
      </c>
      <c r="J41" s="10">
        <f>J42+J43</f>
        <v>18</v>
      </c>
      <c r="K41" s="12">
        <v>0</v>
      </c>
      <c r="L41" s="17">
        <v>6</v>
      </c>
      <c r="M41" s="3">
        <v>0</v>
      </c>
      <c r="N41" s="3">
        <v>0</v>
      </c>
      <c r="O41" s="3">
        <v>0</v>
      </c>
      <c r="P41" s="10">
        <f>P42+P43+P44+P45</f>
        <v>398</v>
      </c>
      <c r="Q41" s="3">
        <v>0</v>
      </c>
      <c r="R41" s="3">
        <v>0</v>
      </c>
      <c r="S41" s="13">
        <v>0</v>
      </c>
      <c r="T41" s="13">
        <v>0</v>
      </c>
    </row>
    <row r="42" spans="1:20" ht="63">
      <c r="A42" s="12" t="s">
        <v>48</v>
      </c>
      <c r="B42" s="44" t="s">
        <v>90</v>
      </c>
      <c r="C42" s="12"/>
      <c r="D42" s="12">
        <v>62</v>
      </c>
      <c r="E42" s="17">
        <v>4</v>
      </c>
      <c r="F42" s="17">
        <v>0</v>
      </c>
      <c r="G42" s="17">
        <v>52</v>
      </c>
      <c r="H42" s="17">
        <v>36</v>
      </c>
      <c r="I42" s="17">
        <v>16</v>
      </c>
      <c r="J42" s="17">
        <v>6</v>
      </c>
      <c r="K42" s="12">
        <v>0</v>
      </c>
      <c r="L42" s="17"/>
      <c r="M42" s="12"/>
      <c r="N42" s="12"/>
      <c r="O42" s="12"/>
      <c r="P42" s="17">
        <v>52</v>
      </c>
      <c r="Q42" s="12"/>
      <c r="R42" s="12"/>
      <c r="S42" s="13"/>
      <c r="T42" s="13"/>
    </row>
    <row r="43" spans="1:20" ht="47.25">
      <c r="A43" s="12" t="s">
        <v>49</v>
      </c>
      <c r="B43" s="44" t="s">
        <v>163</v>
      </c>
      <c r="C43" s="12"/>
      <c r="D43" s="12">
        <v>112</v>
      </c>
      <c r="E43" s="17">
        <v>6</v>
      </c>
      <c r="F43" s="17">
        <v>0</v>
      </c>
      <c r="G43" s="17">
        <v>94</v>
      </c>
      <c r="H43" s="17">
        <v>66</v>
      </c>
      <c r="I43" s="17">
        <v>28</v>
      </c>
      <c r="J43" s="17">
        <v>12</v>
      </c>
      <c r="K43" s="12">
        <v>0</v>
      </c>
      <c r="L43" s="17"/>
      <c r="M43" s="17"/>
      <c r="N43" s="17"/>
      <c r="O43" s="17"/>
      <c r="P43" s="17">
        <v>94</v>
      </c>
      <c r="Q43" s="17"/>
      <c r="R43" s="17"/>
      <c r="S43" s="17"/>
      <c r="T43" s="17"/>
    </row>
    <row r="44" spans="1:20" ht="15.75">
      <c r="A44" s="12" t="s">
        <v>50</v>
      </c>
      <c r="B44" s="44" t="s">
        <v>51</v>
      </c>
      <c r="C44" s="80" t="s">
        <v>168</v>
      </c>
      <c r="D44" s="12">
        <v>144</v>
      </c>
      <c r="E44" s="17">
        <v>0</v>
      </c>
      <c r="F44" s="17">
        <v>0</v>
      </c>
      <c r="G44" s="17">
        <f>M44+N44+O44+P44+Q43+R43+S43+T43</f>
        <v>144</v>
      </c>
      <c r="H44" s="17">
        <v>0</v>
      </c>
      <c r="I44" s="17">
        <v>0</v>
      </c>
      <c r="J44" s="17">
        <v>0</v>
      </c>
      <c r="K44" s="12">
        <v>0</v>
      </c>
      <c r="L44" s="17"/>
      <c r="M44" s="17"/>
      <c r="N44" s="17"/>
      <c r="O44" s="17"/>
      <c r="P44" s="17">
        <v>144</v>
      </c>
      <c r="Q44" s="17"/>
      <c r="R44" s="17"/>
      <c r="S44" s="17"/>
      <c r="T44" s="17"/>
    </row>
    <row r="45" spans="1:20" ht="31.5">
      <c r="A45" s="12" t="s">
        <v>52</v>
      </c>
      <c r="B45" s="44" t="s">
        <v>53</v>
      </c>
      <c r="C45" s="12" t="s">
        <v>143</v>
      </c>
      <c r="D45" s="12">
        <v>114</v>
      </c>
      <c r="E45" s="17">
        <v>0</v>
      </c>
      <c r="F45" s="17">
        <v>6</v>
      </c>
      <c r="G45" s="17">
        <v>108</v>
      </c>
      <c r="H45" s="17">
        <v>0</v>
      </c>
      <c r="I45" s="17">
        <v>0</v>
      </c>
      <c r="J45" s="17">
        <v>0</v>
      </c>
      <c r="K45" s="12">
        <v>0</v>
      </c>
      <c r="L45" s="17"/>
      <c r="M45" s="17"/>
      <c r="N45" s="17"/>
      <c r="O45" s="17"/>
      <c r="P45" s="17">
        <v>108</v>
      </c>
      <c r="Q45" s="17"/>
      <c r="R45" s="17"/>
      <c r="S45" s="17"/>
      <c r="T45" s="17"/>
    </row>
    <row r="46" spans="1:20" ht="78.75">
      <c r="A46" s="3" t="s">
        <v>54</v>
      </c>
      <c r="B46" s="55" t="s">
        <v>102</v>
      </c>
      <c r="C46" s="12" t="s">
        <v>141</v>
      </c>
      <c r="D46" s="3">
        <v>729</v>
      </c>
      <c r="E46" s="10">
        <v>11</v>
      </c>
      <c r="F46" s="10">
        <v>6</v>
      </c>
      <c r="G46" s="10">
        <f>G47+G48+G49+G50</f>
        <v>694</v>
      </c>
      <c r="H46" s="10">
        <f>H47+H48</f>
        <v>124</v>
      </c>
      <c r="I46" s="10">
        <f>I47+I48</f>
        <v>66</v>
      </c>
      <c r="J46" s="10">
        <f>J47+J48</f>
        <v>18</v>
      </c>
      <c r="K46" s="3">
        <v>0</v>
      </c>
      <c r="L46" s="10">
        <v>6</v>
      </c>
      <c r="M46" s="10">
        <v>0</v>
      </c>
      <c r="N46" s="10">
        <v>0</v>
      </c>
      <c r="O46" s="10">
        <v>0</v>
      </c>
      <c r="P46" s="10">
        <f>P47+P48+P49</f>
        <v>166</v>
      </c>
      <c r="Q46" s="10">
        <f>Q48+Q49+Q50</f>
        <v>348</v>
      </c>
      <c r="R46" s="10">
        <f>R50</f>
        <v>180</v>
      </c>
      <c r="S46" s="10">
        <v>0</v>
      </c>
      <c r="T46" s="10">
        <v>0</v>
      </c>
    </row>
    <row r="47" spans="1:20" ht="63">
      <c r="A47" s="12" t="s">
        <v>55</v>
      </c>
      <c r="B47" s="44" t="s">
        <v>93</v>
      </c>
      <c r="C47" s="12"/>
      <c r="D47" s="12">
        <v>51</v>
      </c>
      <c r="E47" s="17">
        <v>3</v>
      </c>
      <c r="F47" s="17">
        <v>0</v>
      </c>
      <c r="G47" s="17">
        <v>42</v>
      </c>
      <c r="H47" s="17">
        <v>26</v>
      </c>
      <c r="I47" s="17">
        <v>16</v>
      </c>
      <c r="J47" s="17">
        <v>6</v>
      </c>
      <c r="K47" s="12">
        <v>0</v>
      </c>
      <c r="L47" s="17"/>
      <c r="M47" s="17"/>
      <c r="N47" s="17"/>
      <c r="O47" s="17"/>
      <c r="P47" s="17">
        <v>42</v>
      </c>
      <c r="Q47" s="17"/>
      <c r="R47" s="17"/>
      <c r="S47" s="17"/>
      <c r="T47" s="17"/>
    </row>
    <row r="48" spans="1:20" ht="47.25">
      <c r="A48" s="12" t="s">
        <v>56</v>
      </c>
      <c r="B48" s="44" t="s">
        <v>92</v>
      </c>
      <c r="C48" s="12"/>
      <c r="D48" s="12">
        <v>168</v>
      </c>
      <c r="E48" s="17">
        <v>8</v>
      </c>
      <c r="F48" s="17">
        <v>0</v>
      </c>
      <c r="G48" s="17">
        <v>148</v>
      </c>
      <c r="H48" s="17">
        <v>98</v>
      </c>
      <c r="I48" s="17">
        <v>50</v>
      </c>
      <c r="J48" s="17">
        <v>12</v>
      </c>
      <c r="K48" s="12">
        <v>0</v>
      </c>
      <c r="L48" s="17"/>
      <c r="M48" s="17"/>
      <c r="N48" s="17"/>
      <c r="O48" s="17"/>
      <c r="P48" s="17">
        <v>52</v>
      </c>
      <c r="Q48" s="17">
        <v>96</v>
      </c>
      <c r="R48" s="17"/>
      <c r="S48" s="17"/>
      <c r="T48" s="17"/>
    </row>
    <row r="49" spans="1:20" ht="15.75">
      <c r="A49" s="12" t="s">
        <v>57</v>
      </c>
      <c r="B49" s="44" t="s">
        <v>51</v>
      </c>
      <c r="C49" s="80" t="s">
        <v>168</v>
      </c>
      <c r="D49" s="12">
        <v>144</v>
      </c>
      <c r="E49" s="17">
        <v>0</v>
      </c>
      <c r="F49" s="17">
        <v>0</v>
      </c>
      <c r="G49" s="17">
        <v>144</v>
      </c>
      <c r="H49" s="17">
        <v>0</v>
      </c>
      <c r="I49" s="17">
        <v>0</v>
      </c>
      <c r="J49" s="17">
        <v>0</v>
      </c>
      <c r="K49" s="12">
        <v>0</v>
      </c>
      <c r="L49" s="17"/>
      <c r="M49" s="17"/>
      <c r="N49" s="17"/>
      <c r="O49" s="17"/>
      <c r="P49" s="17">
        <v>72</v>
      </c>
      <c r="Q49" s="17">
        <v>72</v>
      </c>
      <c r="S49" s="17"/>
      <c r="T49" s="17"/>
    </row>
    <row r="50" spans="1:20" ht="40.5" customHeight="1">
      <c r="A50" s="12" t="s">
        <v>58</v>
      </c>
      <c r="B50" s="44" t="s">
        <v>53</v>
      </c>
      <c r="C50" s="12" t="s">
        <v>144</v>
      </c>
      <c r="D50" s="12">
        <v>366</v>
      </c>
      <c r="E50" s="17">
        <v>0</v>
      </c>
      <c r="F50" s="17">
        <v>6</v>
      </c>
      <c r="G50" s="17">
        <v>360</v>
      </c>
      <c r="H50" s="17">
        <v>0</v>
      </c>
      <c r="I50" s="17">
        <v>0</v>
      </c>
      <c r="J50" s="17">
        <v>0</v>
      </c>
      <c r="K50" s="12">
        <v>0</v>
      </c>
      <c r="L50" s="17"/>
      <c r="M50" s="17"/>
      <c r="N50" s="17"/>
      <c r="O50" s="17"/>
      <c r="P50" s="17"/>
      <c r="Q50" s="17">
        <v>180</v>
      </c>
      <c r="R50" s="17">
        <v>180</v>
      </c>
      <c r="S50" s="17"/>
      <c r="T50" s="17"/>
    </row>
    <row r="51" spans="1:20" ht="38.25" customHeight="1">
      <c r="A51" s="3" t="s">
        <v>59</v>
      </c>
      <c r="B51" s="55" t="s">
        <v>103</v>
      </c>
      <c r="C51" s="12" t="s">
        <v>140</v>
      </c>
      <c r="D51" s="3">
        <v>664</v>
      </c>
      <c r="E51" s="10">
        <v>8</v>
      </c>
      <c r="F51" s="10">
        <v>6</v>
      </c>
      <c r="G51" s="10">
        <f>G52+G53+G54+G55</f>
        <v>638</v>
      </c>
      <c r="H51" s="10">
        <f>H52+H53</f>
        <v>90</v>
      </c>
      <c r="I51" s="10">
        <v>44</v>
      </c>
      <c r="J51" s="10">
        <v>12</v>
      </c>
      <c r="K51" s="3">
        <v>0</v>
      </c>
      <c r="L51" s="10">
        <v>6</v>
      </c>
      <c r="M51" s="10">
        <v>0</v>
      </c>
      <c r="N51" s="10">
        <v>0</v>
      </c>
      <c r="O51" s="10">
        <v>0</v>
      </c>
      <c r="P51" s="10">
        <v>0</v>
      </c>
      <c r="Q51" s="10">
        <f>Q52+Q53+Q54</f>
        <v>194</v>
      </c>
      <c r="R51" s="10">
        <f>R53+R54+R55</f>
        <v>444</v>
      </c>
      <c r="S51" s="10">
        <v>0</v>
      </c>
      <c r="T51" s="10">
        <v>0</v>
      </c>
    </row>
    <row r="52" spans="1:20" ht="63">
      <c r="A52" s="12" t="s">
        <v>60</v>
      </c>
      <c r="B52" s="44" t="s">
        <v>91</v>
      </c>
      <c r="C52" s="12"/>
      <c r="D52" s="12">
        <v>44</v>
      </c>
      <c r="E52" s="17">
        <v>2</v>
      </c>
      <c r="F52" s="17">
        <v>0</v>
      </c>
      <c r="G52" s="17">
        <v>36</v>
      </c>
      <c r="H52" s="17">
        <v>26</v>
      </c>
      <c r="I52" s="17">
        <v>10</v>
      </c>
      <c r="J52" s="17">
        <v>6</v>
      </c>
      <c r="K52" s="12">
        <v>0</v>
      </c>
      <c r="L52" s="17"/>
      <c r="M52" s="17"/>
      <c r="N52" s="17"/>
      <c r="O52" s="17"/>
      <c r="P52" s="17"/>
      <c r="Q52" s="17">
        <v>36</v>
      </c>
      <c r="R52" s="17"/>
      <c r="S52" s="17"/>
      <c r="T52" s="17"/>
    </row>
    <row r="53" spans="1:20" ht="63">
      <c r="A53" s="12" t="s">
        <v>61</v>
      </c>
      <c r="B53" s="44" t="s">
        <v>94</v>
      </c>
      <c r="C53" s="12"/>
      <c r="D53" s="12">
        <v>110</v>
      </c>
      <c r="E53" s="17">
        <v>6</v>
      </c>
      <c r="F53" s="17">
        <v>0</v>
      </c>
      <c r="G53" s="17">
        <v>98</v>
      </c>
      <c r="H53" s="17">
        <v>64</v>
      </c>
      <c r="I53" s="17">
        <v>34</v>
      </c>
      <c r="J53" s="17">
        <v>6</v>
      </c>
      <c r="K53" s="12">
        <v>0</v>
      </c>
      <c r="L53" s="17"/>
      <c r="M53" s="17"/>
      <c r="N53" s="17"/>
      <c r="O53" s="17"/>
      <c r="P53" s="17"/>
      <c r="Q53" s="17">
        <v>50</v>
      </c>
      <c r="R53" s="17">
        <v>48</v>
      </c>
      <c r="S53" s="17"/>
      <c r="T53" s="17"/>
    </row>
    <row r="54" spans="1:20" ht="15.75">
      <c r="A54" s="12" t="s">
        <v>62</v>
      </c>
      <c r="B54" s="44" t="s">
        <v>51</v>
      </c>
      <c r="C54" s="80" t="s">
        <v>168</v>
      </c>
      <c r="D54" s="12">
        <v>144</v>
      </c>
      <c r="E54" s="17">
        <v>0</v>
      </c>
      <c r="F54" s="17">
        <v>0</v>
      </c>
      <c r="G54" s="17">
        <v>144</v>
      </c>
      <c r="H54" s="17">
        <v>0</v>
      </c>
      <c r="I54" s="17">
        <v>0</v>
      </c>
      <c r="J54" s="17">
        <v>0</v>
      </c>
      <c r="K54" s="12">
        <v>0</v>
      </c>
      <c r="L54" s="17"/>
      <c r="M54" s="17"/>
      <c r="N54" s="17"/>
      <c r="O54" s="17"/>
      <c r="P54" s="17"/>
      <c r="Q54" s="17">
        <v>108</v>
      </c>
      <c r="R54" s="17">
        <v>36</v>
      </c>
      <c r="S54" s="17"/>
      <c r="T54" s="17"/>
    </row>
    <row r="55" spans="1:20" ht="17.25" customHeight="1">
      <c r="A55" s="12" t="s">
        <v>63</v>
      </c>
      <c r="B55" s="44" t="s">
        <v>53</v>
      </c>
      <c r="C55" s="12" t="s">
        <v>144</v>
      </c>
      <c r="D55" s="12">
        <v>366</v>
      </c>
      <c r="E55" s="17">
        <v>0</v>
      </c>
      <c r="F55" s="17">
        <v>6</v>
      </c>
      <c r="G55" s="17">
        <v>360</v>
      </c>
      <c r="H55" s="17">
        <v>0</v>
      </c>
      <c r="I55" s="17">
        <v>0</v>
      </c>
      <c r="J55" s="17">
        <v>0</v>
      </c>
      <c r="K55" s="12">
        <v>0</v>
      </c>
      <c r="L55" s="17"/>
      <c r="M55" s="17"/>
      <c r="N55" s="17"/>
      <c r="O55" s="17"/>
      <c r="P55" s="17"/>
      <c r="Q55" s="17"/>
      <c r="R55" s="17">
        <v>360</v>
      </c>
      <c r="S55" s="17"/>
      <c r="T55" s="17">
        <v>0</v>
      </c>
    </row>
    <row r="56" spans="1:20" ht="64.5" customHeight="1">
      <c r="A56" s="3" t="s">
        <v>64</v>
      </c>
      <c r="B56" s="55" t="s">
        <v>104</v>
      </c>
      <c r="C56" s="12" t="s">
        <v>142</v>
      </c>
      <c r="D56" s="3">
        <f>D57+D58+D59+D60</f>
        <v>357</v>
      </c>
      <c r="E56" s="10">
        <f>E57+E58</f>
        <v>9</v>
      </c>
      <c r="F56" s="10">
        <f>F60</f>
        <v>6</v>
      </c>
      <c r="G56" s="10">
        <f>G57+G58+G59+G60</f>
        <v>330</v>
      </c>
      <c r="H56" s="10">
        <f>H57+H58</f>
        <v>72</v>
      </c>
      <c r="I56" s="10">
        <f>I57+I58</f>
        <v>42</v>
      </c>
      <c r="J56" s="10">
        <f>J57+J58</f>
        <v>12</v>
      </c>
      <c r="K56" s="3">
        <v>0</v>
      </c>
      <c r="L56" s="10">
        <v>6</v>
      </c>
      <c r="M56" s="17">
        <v>0</v>
      </c>
      <c r="N56" s="17">
        <v>0</v>
      </c>
      <c r="O56" s="17">
        <v>0</v>
      </c>
      <c r="P56" s="17">
        <v>0</v>
      </c>
      <c r="Q56" s="10">
        <f>Q57+Q58</f>
        <v>70</v>
      </c>
      <c r="R56" s="10">
        <f>R58+R59</f>
        <v>152</v>
      </c>
      <c r="S56" s="10">
        <f>S60</f>
        <v>108</v>
      </c>
      <c r="T56" s="10">
        <v>0</v>
      </c>
    </row>
    <row r="57" spans="1:20" s="75" customFormat="1" ht="39.75" customHeight="1">
      <c r="A57" s="13" t="s">
        <v>65</v>
      </c>
      <c r="B57" s="44" t="s">
        <v>95</v>
      </c>
      <c r="C57" s="77"/>
      <c r="D57" s="13">
        <v>44</v>
      </c>
      <c r="E57" s="63">
        <v>2</v>
      </c>
      <c r="F57" s="63">
        <v>0</v>
      </c>
      <c r="G57" s="63">
        <v>36</v>
      </c>
      <c r="H57" s="63">
        <v>24</v>
      </c>
      <c r="I57" s="63">
        <v>12</v>
      </c>
      <c r="J57" s="63">
        <v>6</v>
      </c>
      <c r="K57" s="13">
        <v>0</v>
      </c>
      <c r="L57" s="63"/>
      <c r="M57" s="63"/>
      <c r="N57" s="63"/>
      <c r="O57" s="63"/>
      <c r="P57" s="63"/>
      <c r="Q57" s="63">
        <v>36</v>
      </c>
      <c r="R57" s="63"/>
      <c r="S57" s="63"/>
      <c r="T57" s="63"/>
    </row>
    <row r="58" spans="1:20" s="76" customFormat="1" ht="51.75" customHeight="1">
      <c r="A58" s="12" t="s">
        <v>66</v>
      </c>
      <c r="B58" s="44" t="s">
        <v>67</v>
      </c>
      <c r="C58" s="57"/>
      <c r="D58" s="12">
        <v>91</v>
      </c>
      <c r="E58" s="17">
        <v>7</v>
      </c>
      <c r="F58" s="17">
        <v>0</v>
      </c>
      <c r="G58" s="17">
        <v>78</v>
      </c>
      <c r="H58" s="17">
        <v>48</v>
      </c>
      <c r="I58" s="17">
        <v>30</v>
      </c>
      <c r="J58" s="17">
        <v>6</v>
      </c>
      <c r="K58" s="12">
        <v>0</v>
      </c>
      <c r="L58" s="17"/>
      <c r="M58" s="17"/>
      <c r="N58" s="17"/>
      <c r="O58" s="17"/>
      <c r="P58" s="17"/>
      <c r="Q58" s="17">
        <v>34</v>
      </c>
      <c r="R58" s="17">
        <v>44</v>
      </c>
      <c r="S58" s="17"/>
      <c r="T58" s="17"/>
    </row>
    <row r="59" spans="1:20" ht="15.75">
      <c r="A59" s="12" t="s">
        <v>68</v>
      </c>
      <c r="B59" s="44" t="s">
        <v>51</v>
      </c>
      <c r="C59" s="80" t="s">
        <v>168</v>
      </c>
      <c r="D59" s="12">
        <v>108</v>
      </c>
      <c r="E59" s="17">
        <v>0</v>
      </c>
      <c r="F59" s="17">
        <v>0</v>
      </c>
      <c r="G59" s="17">
        <v>108</v>
      </c>
      <c r="H59" s="17">
        <v>0</v>
      </c>
      <c r="I59" s="17">
        <v>0</v>
      </c>
      <c r="J59" s="17">
        <v>0</v>
      </c>
      <c r="K59" s="12">
        <v>0</v>
      </c>
      <c r="L59" s="17"/>
      <c r="M59" s="17"/>
      <c r="N59" s="17"/>
      <c r="O59" s="17"/>
      <c r="P59" s="17"/>
      <c r="Q59" s="17"/>
      <c r="R59" s="17">
        <v>108</v>
      </c>
      <c r="S59" s="17"/>
      <c r="T59" s="17"/>
    </row>
    <row r="60" spans="1:20" ht="31.5">
      <c r="A60" s="12" t="s">
        <v>69</v>
      </c>
      <c r="B60" s="44" t="s">
        <v>53</v>
      </c>
      <c r="C60" s="12" t="s">
        <v>145</v>
      </c>
      <c r="D60" s="12">
        <v>114</v>
      </c>
      <c r="E60" s="17">
        <v>0</v>
      </c>
      <c r="F60" s="17">
        <v>6</v>
      </c>
      <c r="G60" s="17">
        <v>108</v>
      </c>
      <c r="H60" s="17">
        <v>0</v>
      </c>
      <c r="I60" s="17">
        <v>0</v>
      </c>
      <c r="J60" s="17">
        <v>0</v>
      </c>
      <c r="K60" s="12">
        <v>0</v>
      </c>
      <c r="L60" s="17"/>
      <c r="M60" s="17"/>
      <c r="N60" s="17"/>
      <c r="O60" s="17"/>
      <c r="P60" s="17"/>
      <c r="Q60" s="17"/>
      <c r="R60" s="17"/>
      <c r="S60" s="17">
        <v>108</v>
      </c>
      <c r="T60" s="17"/>
    </row>
    <row r="61" spans="1:20" ht="78.75">
      <c r="A61" s="3" t="s">
        <v>70</v>
      </c>
      <c r="B61" s="55" t="s">
        <v>100</v>
      </c>
      <c r="C61" s="12" t="s">
        <v>141</v>
      </c>
      <c r="D61" s="3">
        <f>D62+D63+D64+D65</f>
        <v>752</v>
      </c>
      <c r="E61" s="10">
        <f>E62+E63</f>
        <v>8</v>
      </c>
      <c r="F61" s="10">
        <f>F65</f>
        <v>6</v>
      </c>
      <c r="G61" s="10">
        <f>G62+G63+G64+G65</f>
        <v>726</v>
      </c>
      <c r="H61" s="10">
        <f>H62+H63</f>
        <v>150</v>
      </c>
      <c r="I61" s="10">
        <f>I62+I63</f>
        <v>72</v>
      </c>
      <c r="J61" s="10">
        <f>J62+J63</f>
        <v>12</v>
      </c>
      <c r="K61" s="3">
        <v>0</v>
      </c>
      <c r="L61" s="10">
        <v>6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0">
        <f>R62+R64</f>
        <v>52</v>
      </c>
      <c r="S61" s="10">
        <f>S62+S63+S64</f>
        <v>166</v>
      </c>
      <c r="T61" s="10">
        <f>T63+T64+T65</f>
        <v>508</v>
      </c>
    </row>
    <row r="62" spans="1:20" ht="63">
      <c r="A62" s="12" t="s">
        <v>71</v>
      </c>
      <c r="B62" s="44" t="s">
        <v>72</v>
      </c>
      <c r="C62" s="59"/>
      <c r="D62" s="12">
        <v>54</v>
      </c>
      <c r="E62" s="17">
        <v>2</v>
      </c>
      <c r="F62" s="17">
        <v>0</v>
      </c>
      <c r="G62" s="17">
        <v>46</v>
      </c>
      <c r="H62" s="17">
        <v>32</v>
      </c>
      <c r="I62" s="17">
        <v>14</v>
      </c>
      <c r="J62" s="17">
        <v>6</v>
      </c>
      <c r="K62" s="12">
        <v>0</v>
      </c>
      <c r="L62" s="17"/>
      <c r="M62" s="17"/>
      <c r="N62" s="17"/>
      <c r="O62" s="17"/>
      <c r="P62" s="17"/>
      <c r="Q62" s="17"/>
      <c r="R62" s="17">
        <v>16</v>
      </c>
      <c r="S62" s="17">
        <v>30</v>
      </c>
      <c r="T62" s="17"/>
    </row>
    <row r="63" spans="1:20" ht="63">
      <c r="A63" s="12" t="s">
        <v>73</v>
      </c>
      <c r="B63" s="44" t="s">
        <v>74</v>
      </c>
      <c r="C63" s="12"/>
      <c r="D63" s="12">
        <v>188</v>
      </c>
      <c r="E63" s="17">
        <v>6</v>
      </c>
      <c r="F63" s="17">
        <v>0</v>
      </c>
      <c r="G63" s="17">
        <v>176</v>
      </c>
      <c r="H63" s="17">
        <v>118</v>
      </c>
      <c r="I63" s="17">
        <v>58</v>
      </c>
      <c r="J63" s="17">
        <v>6</v>
      </c>
      <c r="K63" s="12">
        <v>0</v>
      </c>
      <c r="L63" s="17"/>
      <c r="M63" s="17"/>
      <c r="N63" s="17"/>
      <c r="O63" s="17"/>
      <c r="P63" s="17"/>
      <c r="Q63" s="17"/>
      <c r="R63" s="17"/>
      <c r="S63" s="17">
        <v>64</v>
      </c>
      <c r="T63" s="17">
        <v>112</v>
      </c>
    </row>
    <row r="64" spans="1:20" ht="15.75">
      <c r="A64" s="12" t="s">
        <v>75</v>
      </c>
      <c r="B64" s="44" t="s">
        <v>51</v>
      </c>
      <c r="C64" s="80" t="s">
        <v>168</v>
      </c>
      <c r="D64" s="12">
        <v>216</v>
      </c>
      <c r="E64" s="17">
        <v>0</v>
      </c>
      <c r="F64" s="17">
        <v>0</v>
      </c>
      <c r="G64" s="17">
        <v>216</v>
      </c>
      <c r="H64" s="17">
        <v>0</v>
      </c>
      <c r="I64" s="17">
        <v>0</v>
      </c>
      <c r="J64" s="17">
        <v>0</v>
      </c>
      <c r="K64" s="12">
        <v>0</v>
      </c>
      <c r="L64" s="17"/>
      <c r="M64" s="17"/>
      <c r="N64" s="17"/>
      <c r="O64" s="17"/>
      <c r="P64" s="17"/>
      <c r="Q64" s="17"/>
      <c r="R64" s="17">
        <v>36</v>
      </c>
      <c r="S64" s="17">
        <v>72</v>
      </c>
      <c r="T64" s="17">
        <v>108</v>
      </c>
    </row>
    <row r="65" spans="1:20" ht="31.5">
      <c r="A65" s="12" t="s">
        <v>76</v>
      </c>
      <c r="B65" s="44" t="s">
        <v>53</v>
      </c>
      <c r="C65" s="12" t="s">
        <v>145</v>
      </c>
      <c r="D65" s="12">
        <v>294</v>
      </c>
      <c r="E65" s="17">
        <v>0</v>
      </c>
      <c r="F65" s="17">
        <v>6</v>
      </c>
      <c r="G65" s="17">
        <v>288</v>
      </c>
      <c r="H65" s="17">
        <v>0</v>
      </c>
      <c r="I65" s="17">
        <v>0</v>
      </c>
      <c r="J65" s="17">
        <v>0</v>
      </c>
      <c r="K65" s="12">
        <v>0</v>
      </c>
      <c r="L65" s="17"/>
      <c r="M65" s="17"/>
      <c r="N65" s="17"/>
      <c r="O65" s="17"/>
      <c r="P65" s="17"/>
      <c r="Q65" s="17"/>
      <c r="R65" s="17"/>
      <c r="S65" s="17"/>
      <c r="T65" s="17">
        <v>288</v>
      </c>
    </row>
    <row r="66" spans="1:20" ht="42.75" customHeight="1">
      <c r="A66" s="12" t="s">
        <v>153</v>
      </c>
      <c r="B66" s="48" t="s">
        <v>86</v>
      </c>
      <c r="C66" s="12" t="s">
        <v>135</v>
      </c>
      <c r="D66" s="12">
        <v>43</v>
      </c>
      <c r="E66" s="17">
        <v>3</v>
      </c>
      <c r="F66" s="17">
        <v>0</v>
      </c>
      <c r="G66" s="17">
        <v>40</v>
      </c>
      <c r="H66" s="17">
        <v>38</v>
      </c>
      <c r="I66" s="17">
        <v>2</v>
      </c>
      <c r="J66" s="17">
        <v>0</v>
      </c>
      <c r="K66" s="12">
        <v>0</v>
      </c>
      <c r="L66" s="17"/>
      <c r="M66" s="17"/>
      <c r="N66" s="17"/>
      <c r="O66" s="17"/>
      <c r="P66" s="17"/>
      <c r="Q66" s="17"/>
      <c r="R66" s="17"/>
      <c r="S66" s="17"/>
      <c r="T66" s="17">
        <v>40</v>
      </c>
    </row>
    <row r="67" spans="1:20" ht="31.5" customHeight="1">
      <c r="A67" s="12" t="s">
        <v>162</v>
      </c>
      <c r="B67" s="44" t="s">
        <v>156</v>
      </c>
      <c r="C67" s="55"/>
      <c r="D67" s="3"/>
      <c r="E67" s="17"/>
      <c r="F67" s="17"/>
      <c r="G67" s="17">
        <v>48</v>
      </c>
      <c r="H67" s="10"/>
      <c r="I67" s="12"/>
      <c r="J67" s="12"/>
      <c r="K67" s="12"/>
      <c r="L67" s="17"/>
      <c r="M67" s="3"/>
      <c r="N67" s="57"/>
      <c r="O67" s="57"/>
      <c r="P67" s="57"/>
      <c r="Q67" s="57"/>
      <c r="R67" s="57"/>
      <c r="S67" s="60"/>
      <c r="T67" s="60"/>
    </row>
    <row r="68" spans="1:20" ht="30.75" customHeight="1">
      <c r="A68" s="12" t="s">
        <v>77</v>
      </c>
      <c r="B68" s="44" t="s">
        <v>78</v>
      </c>
      <c r="C68" s="55"/>
      <c r="D68" s="3"/>
      <c r="E68" s="3"/>
      <c r="F68" s="3"/>
      <c r="G68" s="10">
        <v>72</v>
      </c>
      <c r="H68" s="17"/>
      <c r="I68" s="82"/>
      <c r="J68" s="83"/>
      <c r="K68" s="83"/>
      <c r="L68" s="84"/>
      <c r="M68" s="56"/>
      <c r="N68" s="3"/>
      <c r="O68" s="3"/>
      <c r="P68" s="10"/>
      <c r="Q68" s="3"/>
      <c r="R68" s="81"/>
      <c r="S68" s="13"/>
      <c r="T68" s="13"/>
    </row>
    <row r="69" spans="1:20" ht="29.25" customHeight="1">
      <c r="A69" s="12" t="s">
        <v>79</v>
      </c>
      <c r="B69" s="44" t="s">
        <v>130</v>
      </c>
      <c r="C69" s="44"/>
      <c r="D69" s="12"/>
      <c r="E69" s="12"/>
      <c r="F69" s="12"/>
      <c r="G69" s="17">
        <v>72</v>
      </c>
      <c r="H69" s="17"/>
      <c r="I69" s="82"/>
      <c r="J69" s="12"/>
      <c r="K69" s="12"/>
      <c r="L69" s="17"/>
      <c r="M69" s="3"/>
      <c r="N69" s="3"/>
      <c r="O69" s="3"/>
      <c r="P69" s="10"/>
      <c r="Q69" s="3"/>
      <c r="R69" s="3"/>
      <c r="S69" s="13"/>
      <c r="T69" s="13"/>
    </row>
    <row r="70" spans="1:20" ht="21.75" customHeight="1">
      <c r="A70" s="12"/>
      <c r="B70" s="55" t="s">
        <v>110</v>
      </c>
      <c r="C70" s="44"/>
      <c r="D70" s="3">
        <v>5904</v>
      </c>
      <c r="E70" s="3">
        <v>54</v>
      </c>
      <c r="F70" s="3">
        <v>54</v>
      </c>
      <c r="G70" s="10">
        <v>5652</v>
      </c>
      <c r="H70" s="72"/>
      <c r="I70" s="3"/>
      <c r="J70" s="3">
        <v>144</v>
      </c>
      <c r="K70" s="3">
        <v>0</v>
      </c>
      <c r="L70" s="17"/>
      <c r="M70" s="3">
        <v>612</v>
      </c>
      <c r="N70" s="3">
        <v>864</v>
      </c>
      <c r="O70" s="3">
        <v>576</v>
      </c>
      <c r="P70" s="10">
        <v>828</v>
      </c>
      <c r="Q70" s="3">
        <v>612</v>
      </c>
      <c r="R70" s="3">
        <v>828</v>
      </c>
      <c r="S70" s="11">
        <f>S25+S39</f>
        <v>576</v>
      </c>
      <c r="T70" s="11">
        <v>756</v>
      </c>
    </row>
    <row r="71" spans="1:20" ht="30" customHeight="1">
      <c r="A71" s="20"/>
      <c r="B71" s="88" t="s">
        <v>98</v>
      </c>
      <c r="C71" s="89"/>
      <c r="D71" s="89"/>
      <c r="E71" s="89"/>
      <c r="F71" s="89"/>
      <c r="G71" s="89"/>
      <c r="H71" s="13"/>
      <c r="I71" s="117" t="s">
        <v>80</v>
      </c>
      <c r="J71" s="118"/>
      <c r="K71" s="119"/>
      <c r="L71" s="61"/>
      <c r="M71" s="12">
        <v>612</v>
      </c>
      <c r="N71" s="12">
        <v>864</v>
      </c>
      <c r="O71" s="12">
        <v>576</v>
      </c>
      <c r="P71" s="17">
        <v>504</v>
      </c>
      <c r="Q71" s="12">
        <v>252</v>
      </c>
      <c r="R71" s="12">
        <v>708</v>
      </c>
      <c r="S71" s="13">
        <v>396</v>
      </c>
      <c r="T71" s="13">
        <v>360</v>
      </c>
    </row>
    <row r="72" spans="1:20" ht="21.75" customHeight="1">
      <c r="A72" s="85"/>
      <c r="B72" s="92" t="s">
        <v>131</v>
      </c>
      <c r="C72" s="93"/>
      <c r="D72" s="93"/>
      <c r="E72" s="93"/>
      <c r="F72" s="93"/>
      <c r="G72" s="94"/>
      <c r="H72" s="62"/>
      <c r="I72" s="88" t="s">
        <v>51</v>
      </c>
      <c r="J72" s="88"/>
      <c r="K72" s="89"/>
      <c r="L72" s="63"/>
      <c r="M72" s="12">
        <v>0</v>
      </c>
      <c r="N72" s="12">
        <v>0</v>
      </c>
      <c r="O72" s="12">
        <v>0</v>
      </c>
      <c r="P72" s="17">
        <v>216</v>
      </c>
      <c r="Q72" s="12">
        <v>180</v>
      </c>
      <c r="R72" s="12">
        <v>180</v>
      </c>
      <c r="S72" s="13">
        <v>72</v>
      </c>
      <c r="T72" s="13">
        <v>108</v>
      </c>
    </row>
    <row r="73" spans="1:20" ht="35.25" customHeight="1">
      <c r="A73" s="86"/>
      <c r="B73" s="95"/>
      <c r="C73" s="96"/>
      <c r="D73" s="96"/>
      <c r="E73" s="96"/>
      <c r="F73" s="96"/>
      <c r="G73" s="97"/>
      <c r="H73" s="64"/>
      <c r="I73" s="88" t="s">
        <v>53</v>
      </c>
      <c r="J73" s="88"/>
      <c r="K73" s="89"/>
      <c r="L73" s="63"/>
      <c r="M73" s="12">
        <v>0</v>
      </c>
      <c r="N73" s="12">
        <v>0</v>
      </c>
      <c r="O73" s="12">
        <v>0</v>
      </c>
      <c r="P73" s="17">
        <v>108</v>
      </c>
      <c r="Q73" s="12">
        <v>180</v>
      </c>
      <c r="R73" s="12">
        <v>540</v>
      </c>
      <c r="S73" s="13">
        <v>108</v>
      </c>
      <c r="T73" s="13">
        <v>288</v>
      </c>
    </row>
    <row r="74" spans="1:20" ht="15.75" customHeight="1">
      <c r="A74" s="86"/>
      <c r="B74" s="95"/>
      <c r="C74" s="96"/>
      <c r="D74" s="96"/>
      <c r="E74" s="96"/>
      <c r="F74" s="96"/>
      <c r="G74" s="97"/>
      <c r="H74" s="64"/>
      <c r="I74" s="88" t="s">
        <v>81</v>
      </c>
      <c r="J74" s="88"/>
      <c r="K74" s="89"/>
      <c r="L74" s="63"/>
      <c r="M74" s="12">
        <v>0</v>
      </c>
      <c r="N74" s="12">
        <v>3</v>
      </c>
      <c r="O74" s="12">
        <v>3</v>
      </c>
      <c r="P74" s="17">
        <v>3</v>
      </c>
      <c r="Q74" s="12">
        <v>3</v>
      </c>
      <c r="R74" s="12">
        <v>3</v>
      </c>
      <c r="S74" s="13">
        <v>1</v>
      </c>
      <c r="T74" s="13">
        <v>1</v>
      </c>
    </row>
    <row r="75" spans="1:20" ht="15.75">
      <c r="A75" s="87"/>
      <c r="B75" s="98"/>
      <c r="C75" s="99"/>
      <c r="D75" s="99"/>
      <c r="E75" s="99"/>
      <c r="F75" s="99"/>
      <c r="G75" s="100"/>
      <c r="H75" s="65"/>
      <c r="I75" s="103" t="s">
        <v>82</v>
      </c>
      <c r="J75" s="103"/>
      <c r="K75" s="104"/>
      <c r="L75" s="63"/>
      <c r="M75" s="12">
        <v>0</v>
      </c>
      <c r="N75" s="12">
        <v>8</v>
      </c>
      <c r="O75" s="12">
        <v>2</v>
      </c>
      <c r="P75" s="17">
        <v>7</v>
      </c>
      <c r="Q75" s="12">
        <v>2</v>
      </c>
      <c r="R75" s="12">
        <v>3</v>
      </c>
      <c r="S75" s="13">
        <v>8</v>
      </c>
      <c r="T75" s="13">
        <v>0</v>
      </c>
    </row>
    <row r="76" spans="1:20" ht="15.75" customHeight="1">
      <c r="A76" s="20"/>
      <c r="B76" s="88"/>
      <c r="C76" s="89"/>
      <c r="D76" s="89"/>
      <c r="E76" s="89"/>
      <c r="F76" s="89"/>
      <c r="G76" s="89"/>
      <c r="H76" s="13"/>
      <c r="I76" s="88" t="s">
        <v>83</v>
      </c>
      <c r="J76" s="88"/>
      <c r="K76" s="89"/>
      <c r="L76" s="63"/>
      <c r="M76" s="12"/>
      <c r="N76" s="12"/>
      <c r="O76" s="12"/>
      <c r="P76" s="17"/>
      <c r="Q76" s="12"/>
      <c r="R76" s="12"/>
      <c r="S76" s="13"/>
      <c r="T76" s="13"/>
    </row>
    <row r="77" spans="1:20" ht="15.75">
      <c r="A77" s="49"/>
      <c r="B77" s="66"/>
      <c r="C77" s="49"/>
      <c r="D77" s="49"/>
      <c r="E77" s="49"/>
      <c r="F77" s="49"/>
      <c r="G77" s="67"/>
      <c r="H77" s="67"/>
      <c r="I77" s="49"/>
      <c r="J77" s="49"/>
      <c r="K77" s="49"/>
      <c r="L77" s="67"/>
      <c r="M77" s="49"/>
      <c r="N77" s="49"/>
      <c r="O77" s="49"/>
      <c r="P77" s="67"/>
      <c r="Q77" s="49"/>
      <c r="R77" s="49"/>
      <c r="S77" s="49"/>
      <c r="T77" s="49"/>
    </row>
    <row r="78" spans="1:20" ht="15.75">
      <c r="A78" s="68" t="s">
        <v>146</v>
      </c>
      <c r="B78" s="68" t="s">
        <v>147</v>
      </c>
      <c r="C78" s="68"/>
      <c r="D78" s="49"/>
      <c r="E78" s="49"/>
      <c r="F78" s="49"/>
      <c r="G78" s="67"/>
      <c r="H78" s="67"/>
      <c r="I78" s="49"/>
      <c r="J78" s="49"/>
      <c r="K78" s="49"/>
      <c r="L78" s="67"/>
      <c r="M78" s="49"/>
      <c r="N78" s="49"/>
      <c r="O78" s="49"/>
      <c r="P78" s="67"/>
      <c r="Q78" s="49"/>
      <c r="R78" s="49"/>
      <c r="S78" s="49"/>
      <c r="T78" s="49"/>
    </row>
    <row r="79" spans="1:20" ht="15.75">
      <c r="A79" s="49"/>
      <c r="B79" s="49"/>
      <c r="C79" s="49"/>
      <c r="D79" s="49"/>
      <c r="E79" s="49"/>
      <c r="F79" s="49"/>
      <c r="G79" s="67"/>
      <c r="H79" s="67"/>
      <c r="I79" s="49"/>
      <c r="J79" s="49"/>
      <c r="K79" s="49"/>
      <c r="L79" s="67"/>
      <c r="M79" s="49"/>
      <c r="N79" s="49"/>
      <c r="O79" s="49"/>
      <c r="P79" s="67"/>
      <c r="Q79" s="49"/>
      <c r="R79" s="49"/>
      <c r="S79" s="49"/>
      <c r="T79" s="49"/>
    </row>
    <row r="80" spans="1:20" ht="15.75">
      <c r="A80" s="49"/>
      <c r="B80" s="49"/>
      <c r="C80" s="69"/>
      <c r="D80" s="69"/>
      <c r="E80" s="69"/>
      <c r="F80" s="69"/>
      <c r="G80" s="69"/>
      <c r="H80" s="69"/>
      <c r="I80" s="49"/>
      <c r="J80" s="49"/>
      <c r="K80" s="49"/>
      <c r="L80" s="67"/>
      <c r="M80" s="49"/>
      <c r="N80" s="69"/>
      <c r="O80" s="49"/>
      <c r="P80" s="67"/>
      <c r="Q80" s="49"/>
      <c r="R80" s="49"/>
      <c r="S80" s="49"/>
      <c r="T80" s="49"/>
    </row>
    <row r="81" spans="1:20" ht="15.75">
      <c r="A81" s="49"/>
      <c r="B81" s="49"/>
      <c r="C81" s="69"/>
      <c r="D81" s="69"/>
      <c r="E81" s="69"/>
      <c r="F81" s="69"/>
      <c r="G81" s="69"/>
      <c r="H81" s="69"/>
      <c r="I81" s="49"/>
      <c r="J81" s="49"/>
      <c r="K81" s="49"/>
      <c r="L81" s="67"/>
      <c r="M81" s="49"/>
      <c r="N81" s="69"/>
      <c r="O81" s="49"/>
      <c r="P81" s="67"/>
      <c r="Q81" s="49"/>
      <c r="R81" s="49"/>
      <c r="S81" s="49"/>
      <c r="T81" s="49"/>
    </row>
    <row r="82" spans="1:20" ht="19.5">
      <c r="A82" s="49"/>
      <c r="B82" s="49"/>
      <c r="C82" s="69"/>
      <c r="D82" s="69"/>
      <c r="E82" s="74"/>
      <c r="F82" s="74"/>
      <c r="G82" s="74"/>
      <c r="H82" s="74"/>
      <c r="I82" s="74"/>
      <c r="J82" s="74"/>
      <c r="K82" s="49"/>
      <c r="L82" s="67"/>
      <c r="M82" s="49"/>
      <c r="N82" s="69"/>
      <c r="O82" s="49"/>
      <c r="P82" s="67"/>
      <c r="Q82" s="49"/>
      <c r="R82" s="49"/>
      <c r="S82" s="49"/>
      <c r="T82" s="49"/>
    </row>
    <row r="83" spans="1:20" ht="15.75">
      <c r="A83" s="49"/>
      <c r="B83" s="49"/>
      <c r="C83" s="49"/>
      <c r="D83" s="49"/>
      <c r="E83" s="49"/>
      <c r="F83" s="49"/>
      <c r="G83" s="67"/>
      <c r="H83" s="67"/>
      <c r="I83" s="49"/>
      <c r="J83" s="49"/>
      <c r="K83" s="49"/>
      <c r="L83" s="67"/>
      <c r="M83" s="49"/>
      <c r="N83" s="69"/>
      <c r="O83" s="49"/>
      <c r="P83" s="67"/>
      <c r="Q83" s="49"/>
      <c r="R83" s="49"/>
      <c r="S83" s="49"/>
      <c r="T83" s="49"/>
    </row>
    <row r="84" spans="1:20" ht="15.75">
      <c r="A84" s="49"/>
      <c r="B84" s="49"/>
      <c r="C84" s="69"/>
      <c r="D84" s="69"/>
      <c r="E84" s="69"/>
      <c r="F84" s="69"/>
      <c r="G84" s="69"/>
      <c r="H84" s="69"/>
      <c r="I84" s="49"/>
      <c r="J84" s="49"/>
      <c r="K84" s="49"/>
      <c r="L84" s="67"/>
      <c r="M84" s="49"/>
      <c r="N84" s="49"/>
      <c r="O84" s="49"/>
      <c r="P84" s="67"/>
      <c r="Q84" s="49"/>
      <c r="R84" s="49"/>
      <c r="S84" s="49"/>
      <c r="T84" s="49"/>
    </row>
    <row r="85" spans="1:20" ht="15.75">
      <c r="A85" s="49"/>
      <c r="B85" s="49"/>
      <c r="C85" s="49"/>
      <c r="D85" s="49"/>
      <c r="E85" s="49"/>
      <c r="F85" s="49"/>
      <c r="G85" s="67"/>
      <c r="H85" s="67"/>
      <c r="I85" s="49"/>
      <c r="J85" s="49"/>
      <c r="K85" s="49"/>
      <c r="L85" s="67"/>
      <c r="M85" s="49"/>
      <c r="N85" s="49"/>
      <c r="O85" s="49"/>
      <c r="P85" s="67"/>
      <c r="Q85" s="49"/>
      <c r="R85" s="49"/>
      <c r="S85" s="49"/>
      <c r="T85" s="49"/>
    </row>
    <row r="86" spans="1:20" ht="15.75">
      <c r="A86" s="49"/>
      <c r="B86" s="49"/>
      <c r="C86" s="69"/>
      <c r="D86" s="69"/>
      <c r="E86" s="69"/>
      <c r="F86" s="69"/>
      <c r="G86" s="69"/>
      <c r="H86" s="69"/>
      <c r="I86" s="49"/>
      <c r="J86" s="49"/>
      <c r="K86" s="49"/>
      <c r="L86" s="67"/>
      <c r="M86" s="49"/>
      <c r="N86" s="49"/>
      <c r="O86" s="49"/>
      <c r="P86" s="67"/>
      <c r="Q86" s="49"/>
      <c r="R86" s="49"/>
      <c r="S86" s="49"/>
      <c r="T86" s="49"/>
    </row>
    <row r="87" spans="1:20" ht="15.75">
      <c r="A87" s="49"/>
      <c r="B87" s="49"/>
      <c r="C87" s="49"/>
      <c r="D87" s="49"/>
      <c r="E87" s="49"/>
      <c r="F87" s="49"/>
      <c r="G87" s="67"/>
      <c r="H87" s="67"/>
      <c r="I87" s="49"/>
      <c r="J87" s="49"/>
      <c r="K87" s="49"/>
      <c r="L87" s="67"/>
      <c r="M87" s="49"/>
      <c r="N87" s="49"/>
      <c r="O87" s="49"/>
      <c r="P87" s="67"/>
      <c r="Q87" s="49"/>
      <c r="R87" s="49"/>
      <c r="S87" s="49"/>
      <c r="T87" s="49"/>
    </row>
    <row r="88" spans="1:20" ht="15.75">
      <c r="A88" s="49"/>
      <c r="B88" s="49"/>
      <c r="C88" s="70"/>
      <c r="D88" s="70"/>
      <c r="E88" s="70"/>
      <c r="F88" s="70"/>
      <c r="G88" s="70"/>
      <c r="H88" s="70"/>
      <c r="I88" s="49"/>
      <c r="J88" s="49"/>
      <c r="K88" s="49"/>
      <c r="L88" s="67"/>
      <c r="M88" s="49"/>
      <c r="N88" s="49"/>
      <c r="O88" s="49"/>
      <c r="P88" s="67"/>
      <c r="Q88" s="49"/>
      <c r="R88" s="49"/>
      <c r="S88" s="49"/>
      <c r="T88" s="49"/>
    </row>
    <row r="89" spans="1:20" ht="15.75">
      <c r="A89" s="49"/>
      <c r="B89" s="49"/>
      <c r="C89" s="49"/>
      <c r="D89" s="49"/>
      <c r="E89" s="49"/>
      <c r="F89" s="49"/>
      <c r="G89" s="67"/>
      <c r="H89" s="67"/>
      <c r="I89" s="49"/>
      <c r="J89" s="49"/>
      <c r="K89" s="49"/>
      <c r="L89" s="67"/>
      <c r="M89" s="49"/>
      <c r="N89" s="49"/>
      <c r="O89" s="49"/>
      <c r="P89" s="67"/>
      <c r="Q89" s="49"/>
      <c r="R89" s="49"/>
      <c r="S89" s="49"/>
      <c r="T89" s="49"/>
    </row>
    <row r="90" spans="1:20" ht="15.75">
      <c r="A90" s="49"/>
      <c r="B90" s="49"/>
      <c r="C90" s="49"/>
      <c r="D90" s="49"/>
      <c r="E90" s="49"/>
      <c r="F90" s="49"/>
      <c r="G90" s="67"/>
      <c r="H90" s="67"/>
      <c r="I90" s="49"/>
      <c r="J90" s="49"/>
      <c r="K90" s="49"/>
      <c r="L90" s="67"/>
      <c r="M90" s="49"/>
      <c r="N90" s="49"/>
      <c r="O90" s="49"/>
      <c r="P90" s="67"/>
      <c r="Q90" s="49"/>
      <c r="R90" s="49"/>
      <c r="S90" s="49"/>
      <c r="T90" s="49"/>
    </row>
    <row r="91" spans="1:20" ht="15.75">
      <c r="A91" s="49"/>
      <c r="B91" s="49"/>
      <c r="C91" s="49"/>
      <c r="D91" s="49"/>
      <c r="E91" s="49"/>
      <c r="F91" s="49"/>
      <c r="G91" s="67"/>
      <c r="H91" s="67"/>
      <c r="I91" s="49"/>
      <c r="J91" s="49"/>
      <c r="K91" s="49"/>
      <c r="L91" s="67"/>
      <c r="M91" s="49"/>
      <c r="N91" s="49"/>
      <c r="O91" s="49"/>
      <c r="P91" s="67"/>
      <c r="Q91" s="49"/>
      <c r="R91" s="49"/>
      <c r="S91" s="49"/>
      <c r="T91" s="49"/>
    </row>
    <row r="92" spans="1:20" ht="15.75">
      <c r="A92" s="49"/>
      <c r="B92" s="49"/>
      <c r="C92" s="49"/>
      <c r="D92" s="49"/>
      <c r="E92" s="49"/>
      <c r="F92" s="49"/>
      <c r="G92" s="67"/>
      <c r="H92" s="67"/>
      <c r="I92" s="49"/>
      <c r="J92" s="49"/>
      <c r="K92" s="49"/>
      <c r="L92" s="67"/>
      <c r="M92" s="49"/>
      <c r="N92" s="49"/>
      <c r="O92" s="49"/>
      <c r="P92" s="67"/>
      <c r="Q92" s="49"/>
      <c r="R92" s="49"/>
      <c r="S92" s="49"/>
      <c r="T92" s="49"/>
    </row>
    <row r="93" spans="1:20" ht="15.75">
      <c r="A93" s="49"/>
      <c r="B93" s="49"/>
      <c r="C93" s="49"/>
      <c r="D93" s="49"/>
      <c r="E93" s="49"/>
      <c r="F93" s="49"/>
      <c r="G93" s="67"/>
      <c r="H93" s="67"/>
      <c r="I93" s="49"/>
      <c r="J93" s="49"/>
      <c r="K93" s="49"/>
      <c r="L93" s="67"/>
      <c r="M93" s="49"/>
      <c r="N93" s="49"/>
      <c r="O93" s="49"/>
      <c r="P93" s="67"/>
      <c r="Q93" s="49"/>
      <c r="R93" s="49"/>
      <c r="S93" s="49"/>
      <c r="T93" s="49"/>
    </row>
    <row r="94" spans="1:20" ht="15.75">
      <c r="A94" s="49"/>
      <c r="B94" s="49"/>
      <c r="C94" s="49"/>
      <c r="D94" s="49"/>
      <c r="E94" s="49"/>
      <c r="F94" s="49"/>
      <c r="G94" s="67"/>
      <c r="H94" s="67"/>
      <c r="I94" s="49"/>
      <c r="J94" s="49"/>
      <c r="K94" s="49"/>
      <c r="L94" s="67"/>
      <c r="M94" s="49"/>
      <c r="N94" s="49"/>
      <c r="O94" s="49"/>
      <c r="P94" s="67"/>
      <c r="Q94" s="49"/>
      <c r="R94" s="49"/>
      <c r="S94" s="49"/>
      <c r="T94" s="49"/>
    </row>
    <row r="95" spans="1:20" ht="15.75">
      <c r="A95" s="49"/>
      <c r="B95" s="49"/>
      <c r="C95" s="49"/>
      <c r="D95" s="49"/>
      <c r="E95" s="49"/>
      <c r="F95" s="49"/>
      <c r="G95" s="67"/>
      <c r="H95" s="67"/>
      <c r="I95" s="49"/>
      <c r="J95" s="49"/>
      <c r="K95" s="49"/>
      <c r="L95" s="67"/>
      <c r="M95" s="49"/>
      <c r="N95" s="49"/>
      <c r="O95" s="49"/>
      <c r="P95" s="67"/>
      <c r="Q95" s="49"/>
      <c r="R95" s="49"/>
      <c r="S95" s="49"/>
      <c r="T95" s="49"/>
    </row>
    <row r="96" spans="1:20" ht="15.75">
      <c r="A96" s="49"/>
      <c r="B96" s="49"/>
      <c r="C96" s="49"/>
      <c r="D96" s="49"/>
      <c r="E96" s="49"/>
      <c r="F96" s="49"/>
      <c r="G96" s="67"/>
      <c r="H96" s="67"/>
      <c r="I96" s="49"/>
      <c r="J96" s="49"/>
      <c r="K96" s="49"/>
      <c r="L96" s="67"/>
      <c r="M96" s="49"/>
      <c r="N96" s="49"/>
      <c r="O96" s="49"/>
      <c r="P96" s="67"/>
      <c r="Q96" s="49"/>
      <c r="R96" s="49"/>
      <c r="S96" s="49"/>
      <c r="T96" s="49"/>
    </row>
  </sheetData>
  <sheetProtection/>
  <mergeCells count="27">
    <mergeCell ref="B1:L1"/>
    <mergeCell ref="D3:D6"/>
    <mergeCell ref="E3:E6"/>
    <mergeCell ref="I72:K72"/>
    <mergeCell ref="F5:F6"/>
    <mergeCell ref="I71:K71"/>
    <mergeCell ref="B3:B6"/>
    <mergeCell ref="B76:G76"/>
    <mergeCell ref="I74:K74"/>
    <mergeCell ref="I75:K75"/>
    <mergeCell ref="I76:K76"/>
    <mergeCell ref="G5:G6"/>
    <mergeCell ref="C3:C6"/>
    <mergeCell ref="B71:G71"/>
    <mergeCell ref="F3:L3"/>
    <mergeCell ref="F4:L4"/>
    <mergeCell ref="H5:L5"/>
    <mergeCell ref="A72:A75"/>
    <mergeCell ref="I73:K73"/>
    <mergeCell ref="S4:T4"/>
    <mergeCell ref="M3:T3"/>
    <mergeCell ref="M4:N4"/>
    <mergeCell ref="O4:P4"/>
    <mergeCell ref="Q4:R4"/>
    <mergeCell ref="B72:G75"/>
    <mergeCell ref="A25:B25"/>
    <mergeCell ref="A3:A6"/>
  </mergeCells>
  <printOptions/>
  <pageMargins left="0.7874015748031497" right="0.1968503937007874" top="0" bottom="0" header="0.35433070866141736" footer="0.31496062992125984"/>
  <pageSetup horizontalDpi="600" verticalDpi="600" orientation="portrait" paperSize="9" scale="43" r:id="rId1"/>
  <rowBreaks count="2" manualBreakCount="2">
    <brk id="58" max="29" man="1"/>
    <brk id="78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2022-05-05T10:15:37Z</dcterms:modified>
  <cp:category/>
  <cp:version/>
  <cp:contentType/>
  <cp:contentStatus/>
</cp:coreProperties>
</file>